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ila\Desktop\"/>
    </mc:Choice>
  </mc:AlternateContent>
  <bookViews>
    <workbookView xWindow="0" yWindow="0" windowWidth="28800" windowHeight="11616" tabRatio="772" activeTab="1"/>
  </bookViews>
  <sheets>
    <sheet name="EKF" sheetId="7" r:id="rId1"/>
    <sheet name="HALKLA İLİŞKİLER VE TANITIM" sheetId="5" r:id="rId2"/>
    <sheet name="LOJİSTİK YÖNETİMİ" sheetId="11" r:id="rId3"/>
    <sheet name="PSİKOLOJİ" sheetId="12" r:id="rId4"/>
    <sheet name="RTS" sheetId="10" r:id="rId5"/>
    <sheet name="REKLAMCILIK" sheetId="3" r:id="rId6"/>
    <sheet name="SBVUİ" sheetId="4" r:id="rId7"/>
    <sheet name="SOSYOLOJİ" sheetId="9" r:id="rId8"/>
    <sheet name="TDE" sheetId="8" r:id="rId9"/>
    <sheet name="UTF" sheetId="2" r:id="rId10"/>
    <sheet name="YBS" sheetId="6" r:id="rId11"/>
  </sheets>
  <definedNames>
    <definedName name="_xlnm._FilterDatabase" localSheetId="0" hidden="1">EKF!$A$7:$M$14</definedName>
    <definedName name="_xlnm._FilterDatabase" localSheetId="1" hidden="1">'HALKLA İLİŞKİLER VE TANITIM'!$A$7:$M$10</definedName>
    <definedName name="_xlnm._FilterDatabase" localSheetId="2" hidden="1">'LOJİSTİK YÖNETİMİ'!$J$8:$M$8</definedName>
    <definedName name="_xlnm._FilterDatabase" localSheetId="3" hidden="1">PSİKOLOJİ!$A$7:$M$17</definedName>
    <definedName name="_xlnm._FilterDatabase" localSheetId="4" hidden="1">RTS!$A$7:$M$17</definedName>
    <definedName name="_xlnm._FilterDatabase" localSheetId="6" hidden="1">SBVUİ!$A$7:$M$17</definedName>
    <definedName name="_xlnm._FilterDatabase" localSheetId="7" hidden="1">SOSYOLOJİ!$A$7:$M$17</definedName>
    <definedName name="_xlnm._FilterDatabase" localSheetId="8" hidden="1">TDE!$A$7:$M$17</definedName>
    <definedName name="_xlnm._FilterDatabase" localSheetId="10" hidden="1">YBS!$A$7:$M$11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2" l="1"/>
  <c r="K14" i="12"/>
  <c r="I14" i="12"/>
  <c r="G14" i="12"/>
  <c r="E14" i="12"/>
  <c r="I10" i="12"/>
  <c r="G10" i="12"/>
  <c r="E10" i="12"/>
  <c r="K16" i="12"/>
  <c r="I16" i="12"/>
  <c r="G16" i="12"/>
  <c r="E16" i="12"/>
  <c r="K13" i="12"/>
  <c r="I13" i="12"/>
  <c r="G13" i="12"/>
  <c r="E13" i="12"/>
  <c r="K15" i="12"/>
  <c r="I15" i="12"/>
  <c r="G15" i="12"/>
  <c r="E15" i="12"/>
  <c r="K9" i="12"/>
  <c r="I9" i="12"/>
  <c r="G9" i="12"/>
  <c r="E9" i="12"/>
  <c r="K17" i="12"/>
  <c r="I17" i="12"/>
  <c r="G17" i="12"/>
  <c r="E17" i="12"/>
  <c r="K12" i="12"/>
  <c r="I12" i="12"/>
  <c r="G12" i="12"/>
  <c r="E12" i="12"/>
  <c r="K8" i="12"/>
  <c r="I8" i="12"/>
  <c r="G8" i="12"/>
  <c r="E8" i="12"/>
  <c r="K11" i="12"/>
  <c r="I11" i="12"/>
  <c r="G11" i="12"/>
  <c r="E11" i="12"/>
  <c r="I8" i="11"/>
  <c r="G8" i="11"/>
  <c r="E8" i="11"/>
  <c r="K15" i="10"/>
  <c r="I15" i="10"/>
  <c r="G15" i="10"/>
  <c r="E15" i="10"/>
  <c r="I17" i="10"/>
  <c r="G17" i="10"/>
  <c r="E17" i="10"/>
  <c r="I16" i="10"/>
  <c r="G16" i="10"/>
  <c r="E16" i="10"/>
  <c r="K8" i="10"/>
  <c r="I8" i="10"/>
  <c r="G8" i="10"/>
  <c r="E8" i="10"/>
  <c r="K12" i="10"/>
  <c r="I12" i="10"/>
  <c r="G12" i="10"/>
  <c r="E12" i="10"/>
  <c r="K10" i="10"/>
  <c r="I10" i="10"/>
  <c r="G10" i="10"/>
  <c r="E10" i="10"/>
  <c r="K14" i="10"/>
  <c r="I14" i="10"/>
  <c r="G14" i="10"/>
  <c r="E14" i="10"/>
  <c r="K13" i="10"/>
  <c r="I13" i="10"/>
  <c r="G13" i="10"/>
  <c r="E13" i="10"/>
  <c r="K9" i="10"/>
  <c r="I9" i="10"/>
  <c r="G9" i="10"/>
  <c r="E9" i="10"/>
  <c r="K11" i="10"/>
  <c r="I11" i="10"/>
  <c r="G11" i="10"/>
  <c r="E11" i="10"/>
  <c r="K15" i="9"/>
  <c r="I15" i="9"/>
  <c r="G15" i="9"/>
  <c r="E15" i="9"/>
  <c r="K10" i="9"/>
  <c r="I10" i="9"/>
  <c r="G10" i="9"/>
  <c r="E10" i="9"/>
  <c r="K11" i="9"/>
  <c r="I11" i="9"/>
  <c r="G11" i="9"/>
  <c r="E11" i="9"/>
  <c r="K14" i="9"/>
  <c r="I14" i="9"/>
  <c r="G14" i="9"/>
  <c r="E14" i="9"/>
  <c r="K12" i="9"/>
  <c r="I12" i="9"/>
  <c r="G12" i="9"/>
  <c r="E12" i="9"/>
  <c r="K13" i="9"/>
  <c r="I13" i="9"/>
  <c r="G13" i="9"/>
  <c r="E13" i="9"/>
  <c r="K16" i="9"/>
  <c r="I16" i="9"/>
  <c r="G16" i="9"/>
  <c r="E16" i="9"/>
  <c r="I17" i="9"/>
  <c r="G17" i="9"/>
  <c r="E17" i="9"/>
  <c r="K8" i="9"/>
  <c r="I8" i="9"/>
  <c r="G8" i="9"/>
  <c r="E8" i="9"/>
  <c r="L8" i="9" s="1"/>
  <c r="K9" i="9"/>
  <c r="I9" i="9"/>
  <c r="G9" i="9"/>
  <c r="E9" i="9"/>
  <c r="L9" i="9" s="1"/>
  <c r="K13" i="8"/>
  <c r="I13" i="8"/>
  <c r="G13" i="8"/>
  <c r="E13" i="8"/>
  <c r="I17" i="8"/>
  <c r="G17" i="8"/>
  <c r="E17" i="8"/>
  <c r="K16" i="8"/>
  <c r="I16" i="8"/>
  <c r="G16" i="8"/>
  <c r="E16" i="8"/>
  <c r="K14" i="8"/>
  <c r="I14" i="8"/>
  <c r="G14" i="8"/>
  <c r="E14" i="8"/>
  <c r="K15" i="8"/>
  <c r="I15" i="8"/>
  <c r="G15" i="8"/>
  <c r="E15" i="8"/>
  <c r="K12" i="8"/>
  <c r="I12" i="8"/>
  <c r="G12" i="8"/>
  <c r="E12" i="8"/>
  <c r="K11" i="8"/>
  <c r="I11" i="8"/>
  <c r="G11" i="8"/>
  <c r="E11" i="8"/>
  <c r="K8" i="8"/>
  <c r="I8" i="8"/>
  <c r="G8" i="8"/>
  <c r="E8" i="8"/>
  <c r="K9" i="8"/>
  <c r="I9" i="8"/>
  <c r="G9" i="8"/>
  <c r="E9" i="8"/>
  <c r="K10" i="8"/>
  <c r="I10" i="8"/>
  <c r="G10" i="8"/>
  <c r="E10" i="8"/>
  <c r="K10" i="7"/>
  <c r="I10" i="7"/>
  <c r="G10" i="7"/>
  <c r="E10" i="7"/>
  <c r="K12" i="7"/>
  <c r="I12" i="7"/>
  <c r="G12" i="7"/>
  <c r="E12" i="7"/>
  <c r="K11" i="7"/>
  <c r="I11" i="7"/>
  <c r="G11" i="7"/>
  <c r="E11" i="7"/>
  <c r="I14" i="7"/>
  <c r="G14" i="7"/>
  <c r="E14" i="7"/>
  <c r="K9" i="7"/>
  <c r="I9" i="7"/>
  <c r="G9" i="7"/>
  <c r="E9" i="7"/>
  <c r="K8" i="7"/>
  <c r="I8" i="7"/>
  <c r="G8" i="7"/>
  <c r="E8" i="7"/>
  <c r="I13" i="7"/>
  <c r="G13" i="7"/>
  <c r="E13" i="7"/>
  <c r="E9" i="6"/>
  <c r="G9" i="6"/>
  <c r="I9" i="6"/>
  <c r="K9" i="6"/>
  <c r="K11" i="6"/>
  <c r="I11" i="6"/>
  <c r="G11" i="6"/>
  <c r="E11" i="6"/>
  <c r="K10" i="6"/>
  <c r="I10" i="6"/>
  <c r="G10" i="6"/>
  <c r="E10" i="6"/>
  <c r="K8" i="6"/>
  <c r="I8" i="6"/>
  <c r="G8" i="6"/>
  <c r="E8" i="6"/>
  <c r="I10" i="5"/>
  <c r="G10" i="5"/>
  <c r="E10" i="5"/>
  <c r="K8" i="5"/>
  <c r="I8" i="5"/>
  <c r="G8" i="5"/>
  <c r="E8" i="5"/>
  <c r="K9" i="5"/>
  <c r="I9" i="5"/>
  <c r="G9" i="5"/>
  <c r="E9" i="5"/>
  <c r="L13" i="9" l="1"/>
  <c r="L14" i="12"/>
  <c r="L10" i="12"/>
  <c r="L11" i="12"/>
  <c r="L8" i="12"/>
  <c r="L12" i="12"/>
  <c r="L17" i="12"/>
  <c r="L9" i="12"/>
  <c r="L15" i="12"/>
  <c r="L13" i="12"/>
  <c r="L16" i="12"/>
  <c r="L15" i="10"/>
  <c r="L11" i="10"/>
  <c r="L9" i="10"/>
  <c r="L13" i="10"/>
  <c r="L14" i="10"/>
  <c r="L10" i="10"/>
  <c r="L12" i="10"/>
  <c r="L8" i="10"/>
  <c r="L16" i="9"/>
  <c r="L15" i="9"/>
  <c r="L12" i="9"/>
  <c r="L11" i="9"/>
  <c r="L14" i="9"/>
  <c r="L10" i="9"/>
  <c r="L13" i="8"/>
  <c r="L10" i="8"/>
  <c r="L9" i="8"/>
  <c r="L8" i="8"/>
  <c r="L11" i="8"/>
  <c r="L12" i="8"/>
  <c r="L15" i="8"/>
  <c r="L14" i="8"/>
  <c r="L16" i="8"/>
  <c r="L12" i="7"/>
  <c r="L8" i="7"/>
  <c r="L9" i="7"/>
  <c r="L11" i="7"/>
  <c r="L10" i="7"/>
  <c r="L9" i="6"/>
  <c r="L11" i="6"/>
  <c r="L8" i="6"/>
  <c r="L10" i="6"/>
  <c r="L9" i="5"/>
  <c r="L8" i="5"/>
  <c r="K8" i="4" l="1"/>
  <c r="K14" i="4"/>
  <c r="K9" i="4"/>
  <c r="K11" i="4"/>
  <c r="K13" i="4"/>
  <c r="K15" i="4"/>
  <c r="I8" i="4"/>
  <c r="I14" i="4"/>
  <c r="I9" i="4"/>
  <c r="I11" i="4"/>
  <c r="I16" i="4"/>
  <c r="I13" i="4"/>
  <c r="I15" i="4"/>
  <c r="I17" i="4"/>
  <c r="G8" i="4"/>
  <c r="G14" i="4"/>
  <c r="G9" i="4"/>
  <c r="G11" i="4"/>
  <c r="G16" i="4"/>
  <c r="G13" i="4"/>
  <c r="G15" i="4"/>
  <c r="G17" i="4"/>
  <c r="E8" i="4"/>
  <c r="E14" i="4"/>
  <c r="E9" i="4"/>
  <c r="E11" i="4"/>
  <c r="E16" i="4"/>
  <c r="E13" i="4"/>
  <c r="E15" i="4"/>
  <c r="E17" i="4"/>
  <c r="K10" i="4"/>
  <c r="I10" i="4"/>
  <c r="G10" i="4"/>
  <c r="E10" i="4"/>
  <c r="K12" i="4"/>
  <c r="I12" i="4"/>
  <c r="G12" i="4"/>
  <c r="E12" i="4"/>
  <c r="K8" i="3"/>
  <c r="I8" i="3"/>
  <c r="G8" i="3"/>
  <c r="E8" i="3"/>
  <c r="I9" i="2"/>
  <c r="G9" i="2"/>
  <c r="E9" i="2"/>
  <c r="I8" i="2"/>
  <c r="G8" i="2"/>
  <c r="E8" i="2"/>
  <c r="L8" i="3" l="1"/>
  <c r="L15" i="4"/>
  <c r="L13" i="4"/>
  <c r="L11" i="4"/>
  <c r="L9" i="4"/>
  <c r="L14" i="4"/>
  <c r="L8" i="4"/>
  <c r="L12" i="4"/>
  <c r="L10" i="4"/>
</calcChain>
</file>

<file path=xl/sharedStrings.xml><?xml version="1.0" encoding="utf-8"?>
<sst xmlns="http://schemas.openxmlformats.org/spreadsheetml/2006/main" count="391" uniqueCount="107">
  <si>
    <t>SNo:</t>
  </si>
  <si>
    <t>Adı</t>
  </si>
  <si>
    <t>Soyadı</t>
  </si>
  <si>
    <t>Yabancı Dil Puanı</t>
  </si>
  <si>
    <t>ALES PUANI</t>
  </si>
  <si>
    <t>Giriş Sınavı Puanı</t>
  </si>
  <si>
    <t>Nihai Değerlendirme    
    Sonucu</t>
  </si>
  <si>
    <r>
      <t xml:space="preserve">T.C.
İSTANBUL GELİŞİM  ÜNİVERSİTESİ
</t>
    </r>
    <r>
      <rPr>
        <b/>
        <sz val="20"/>
        <color indexed="8"/>
        <rFont val="Times New Roman"/>
        <family val="1"/>
        <charset val="162"/>
      </rPr>
      <t>NİHAİ DEĞERLENDİRME FORMU</t>
    </r>
    <r>
      <rPr>
        <b/>
        <sz val="12"/>
        <color indexed="8"/>
        <rFont val="Times New Roman"/>
        <family val="1"/>
        <charset val="162"/>
      </rPr>
      <t xml:space="preserve">
</t>
    </r>
  </si>
  <si>
    <t>Sınav Sonucu</t>
  </si>
  <si>
    <t>Giriş Sınavı Puanı %30</t>
  </si>
  <si>
    <t>Yabancı Dil Puanı  %10</t>
  </si>
  <si>
    <t>Lisans Mezuniyet Notu</t>
  </si>
  <si>
    <t>Lisans Mezuniyet Notu %30</t>
  </si>
  <si>
    <t>Ales Puanı %30</t>
  </si>
  <si>
    <t>BAŞARISIZ</t>
  </si>
  <si>
    <t>SINAVA KATILMADI</t>
  </si>
  <si>
    <t>Nihai Değerlendirme Tarihi: 06/02/2026</t>
  </si>
  <si>
    <t>İstanbul Gelişim Üniversitesi Rektörlüğü Tarafından 04/02/2026 Tarihinde Yapılan Araştırma Görevlisi Sınavına İlişkin Nihai Değerlendirme Sonuçları</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</si>
  <si>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Reklamcılık Bölümü Reklamcılık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</si>
  <si>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Uluslararası Ticaret ve Finansmsan Bölümü Uluslararası Ticaret ve Finansman Anabilim Dalına (1 adet) Araştırma Görevlisi Giriş Sınavı aynı yönetmeliğin 12. maddesi uyarınca yapılan nihai değerlendirme sonuçları aşağıda belirtilmiştir. </t>
  </si>
  <si>
    <t>ASİL</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</si>
  <si>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Ekonomi ve Finans Bölümü Ekonomi ve Finans Anabilim Dalına (2 adet) Araştırma Görevlisi Giriş Sınavı aynı yönetmeliğin 12. maddesi uyarınca yapılan nihai değerlendirme sonuçları aşağıda belirtilmiştir. </t>
  </si>
  <si>
    <t>YEDEK</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</si>
  <si>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Siyaset Bilimi ve Uluslararası İlişkiler (İngilizce) Bölümü Siyaset Bilimi ve Uluslararası İlişkiler (İngilizce)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</si>
  <si>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Halkla İlişkiler ve Tanıtım Bölümü Halkla İlişkiler ve Tanıtım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</si>
  <si>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Yönetim Bilişim Sistemleri Bölümü Yönetim Sistemleri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</si>
  <si>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Türk Dili ve Edebiyatı Bölümü Türk Dili ve Edebiyatı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</si>
  <si>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Sosyoloji Bölümü Sosyoloji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</si>
  <si>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Radyo, Televizyon ve Sinema Bölümü Radyo, Televizyon ve Sinema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</si>
  <si>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Lojistik Yönetimi Bölümü Lojistik Yönetimi Anabilim Dalına (1 adet) Araştırma Görevlisi Giriş Sınavı aynı yönetmeliğin 12. maddesi uyarınca yapılan nihai değerlendirme sonuçları aşağıda belirtilmiştir. </t>
  </si>
  <si>
    <t xml:space="preserve">Öğretim Üyesi Dışındaki Öğretim Elemanı Kadrolarına Yapılacak Atamalarda Uygulanacak Merkezi Sınav ile Giriş Sınavlarına İlişkin Usul ve Esaslar Hakkında Yönetmelik uyarınca Üniversitemizin birimlerinde istihdam edilmek üzere 04/02/2026 tarihinde yapılan İktisadi, İdari ve Sosyal Bilimler Fakültesi, Psikoloji Bölümü Psikoloji Anabilim Dalına (1 adet) Araştırma Görevlisi Giriş Sınavı aynı yönetmeliğin 12. maddesi uyarınca yapılan nihai değerlendirme sonuçları aşağıda belirtilmiştir. </t>
  </si>
  <si>
    <t>MU*******</t>
  </si>
  <si>
    <t>KO*******</t>
  </si>
  <si>
    <t>AH*******</t>
  </si>
  <si>
    <t>SA*******</t>
  </si>
  <si>
    <t>CE*******</t>
  </si>
  <si>
    <t>VA*******</t>
  </si>
  <si>
    <t>EK*******</t>
  </si>
  <si>
    <t>KE*******</t>
  </si>
  <si>
    <t>Nİ*******</t>
  </si>
  <si>
    <t>TO*******</t>
  </si>
  <si>
    <t>ED*******</t>
  </si>
  <si>
    <t>KI*******</t>
  </si>
  <si>
    <t>GÖ*******</t>
  </si>
  <si>
    <t>GÜ*******</t>
  </si>
  <si>
    <t>İP*******</t>
  </si>
  <si>
    <t>OR*******</t>
  </si>
  <si>
    <t>SE*******</t>
  </si>
  <si>
    <t>BU*******</t>
  </si>
  <si>
    <t>ME*******</t>
  </si>
  <si>
    <t>Şİ*******</t>
  </si>
  <si>
    <t>AY*******</t>
  </si>
  <si>
    <t>EL*******</t>
  </si>
  <si>
    <t>KÖ*******</t>
  </si>
  <si>
    <t>YA*******</t>
  </si>
  <si>
    <t>TU*******</t>
  </si>
  <si>
    <t>AL*******</t>
  </si>
  <si>
    <t>Dİ*******</t>
  </si>
  <si>
    <t>YI*******</t>
  </si>
  <si>
    <t>Bİ*******</t>
  </si>
  <si>
    <t>DU*******</t>
  </si>
  <si>
    <t>FE*******</t>
  </si>
  <si>
    <t>ÖZ*******</t>
  </si>
  <si>
    <t>DA*******</t>
  </si>
  <si>
    <t>EC*******</t>
  </si>
  <si>
    <t>Cİ*******</t>
  </si>
  <si>
    <t>NE*******</t>
  </si>
  <si>
    <t>ŞE*******</t>
  </si>
  <si>
    <t>UĞ*******</t>
  </si>
  <si>
    <t>PE*******</t>
  </si>
  <si>
    <t>CA*******</t>
  </si>
  <si>
    <t>AD*******</t>
  </si>
  <si>
    <t>ES*******</t>
  </si>
  <si>
    <t>KA*******</t>
  </si>
  <si>
    <t>İR*******</t>
  </si>
  <si>
    <t>ÜS*******</t>
  </si>
  <si>
    <t>NU*******</t>
  </si>
  <si>
    <t>KU*******</t>
  </si>
  <si>
    <t>ÇE*******</t>
  </si>
  <si>
    <t>GU*******</t>
  </si>
  <si>
    <t>DE*******</t>
  </si>
  <si>
    <t>HA*******</t>
  </si>
  <si>
    <t>AR*******</t>
  </si>
  <si>
    <t>BE*******</t>
  </si>
  <si>
    <t>DÜ*******</t>
  </si>
  <si>
    <t>FU*******</t>
  </si>
  <si>
    <t>RE*******</t>
  </si>
  <si>
    <t>YÜ*******</t>
  </si>
  <si>
    <t>RÜ*******</t>
  </si>
  <si>
    <t>AK*******</t>
  </si>
  <si>
    <t>ÜN*******</t>
  </si>
  <si>
    <t>EY*******</t>
  </si>
  <si>
    <t>ÇA*******</t>
  </si>
  <si>
    <t>ZE*******</t>
  </si>
  <si>
    <t>İK*******</t>
  </si>
  <si>
    <t>Gİ*******</t>
  </si>
  <si>
    <t>SÜ*******</t>
  </si>
  <si>
    <t>SI*******</t>
  </si>
  <si>
    <t>ER*******</t>
  </si>
  <si>
    <t>İL*******</t>
  </si>
  <si>
    <t>AT*******</t>
  </si>
  <si>
    <t>KÜ*******</t>
  </si>
  <si>
    <t>AB*******</t>
  </si>
  <si>
    <t>ÜZ*******</t>
  </si>
  <si>
    <t>EG*******</t>
  </si>
  <si>
    <t>YE*******</t>
  </si>
  <si>
    <t>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</si>
</sst>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0" x14ac:knownFonts="1">
    <font>
      <sz val="11"/>
      <color theme="1"/>
      <name val="Calibri"/>
      <family val="2"/>
      <charset val="162"/>
      <scheme val="minor"/>
    </font>
    <font>
      <sz val="12"/>
      <color indexed="8"/>
      <name val="Arial"/>
      <family val="2"/>
      <charset val="162"/>
    </font>
    <font>
      <b/>
      <sz val="12"/>
      <color indexed="8"/>
      <name val="Times New Roman"/>
      <family val="1"/>
      <charset val="162"/>
    </font>
    <font>
      <b/>
      <sz val="20"/>
      <color indexed="8"/>
      <name val="Times New Roman"/>
      <family val="1"/>
      <charset val="162"/>
    </font>
    <font>
      <sz val="12"/>
      <name val="Times New Roman"/>
      <family val="1"/>
      <charset val="162"/>
    </font>
    <font>
      <b/>
      <sz val="12"/>
      <name val="Times New Roman"/>
      <family val="1"/>
      <charset val="162"/>
    </font>
    <font>
      <sz val="12"/>
      <color indexed="8"/>
      <name val="Times New Roman"/>
      <family val="1"/>
      <charset val="162"/>
    </font>
    <font>
      <sz val="8"/>
      <color indexed="54"/>
      <name val="Times New Roman"/>
      <family val="1"/>
      <charset val="162"/>
    </font>
    <font>
      <b/>
      <sz val="14"/>
      <name val="Times New Roman"/>
      <family val="1"/>
      <charset val="162"/>
    </font>
    <font>
      <b/>
      <sz val="1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xf numFmtId="0" fontId="1" fillId="2" borderId="0" xfId="0" applyFont="1" applyFill="1"/>
    <xf numFmtId="0" fontId="4" fillId="2" borderId="0" xfId="0" applyFont="1" applyFill="1" applyAlignment="1">
      <alignment horizontal="justify" vertical="top" wrapText="1"/>
    </xf>
    <xf numFmtId="0" fontId="5" fillId="2" borderId="0" xfId="0" applyFont="1" applyFill="1" applyAlignment="1">
      <alignment vertical="top" wrapText="1"/>
    </xf>
    <xf numFmtId="14" fontId="5" fillId="2" borderId="0" xfId="0" applyNumberFormat="1" applyFont="1" applyFill="1" applyAlignment="1">
      <alignment horizontal="center" vertical="top" wrapText="1"/>
    </xf>
    <xf numFmtId="0" fontId="6" fillId="2" borderId="0" xfId="0" applyFont="1" applyFill="1" applyAlignment="1">
      <alignment horizontal="center"/>
    </xf>
    <xf numFmtId="0" fontId="6" fillId="2" borderId="0" xfId="0" applyFont="1" applyFill="1"/>
    <xf numFmtId="0" fontId="7" fillId="2" borderId="0" xfId="0" applyFont="1" applyFill="1" applyAlignment="1">
      <alignment horizontal="center" vertical="top" wrapText="1"/>
    </xf>
    <xf numFmtId="0" fontId="1" fillId="2" borderId="0" xfId="0" applyFont="1" applyFill="1" applyAlignment="1">
      <alignment horizontal="center"/>
    </xf>
    <xf numFmtId="0" fontId="5" fillId="0" borderId="1" xfId="0" applyFont="1" applyFill="1" applyBorder="1" applyAlignment="1">
      <alignment horizontal="center" wrapText="1"/>
    </xf>
    <xf numFmtId="0" fontId="9" fillId="0" borderId="1" xfId="0" applyFont="1" applyFill="1" applyBorder="1" applyAlignment="1">
      <alignment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shrinkToFit="1"/>
    </xf>
    <xf numFmtId="164" fontId="5" fillId="0" borderId="1" xfId="0" applyNumberFormat="1" applyFont="1" applyFill="1" applyBorder="1" applyAlignment="1">
      <alignment horizontal="center" wrapText="1"/>
    </xf>
    <xf numFmtId="0" fontId="5" fillId="0" borderId="5" xfId="0"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0" xfId="0" applyFont="1" applyAlignment="1">
      <alignment horizontal="center" vertical="center" wrapText="1"/>
    </xf>
    <xf numFmtId="0" fontId="8" fillId="2" borderId="0" xfId="0" applyFont="1" applyFill="1" applyAlignment="1">
      <alignment horizontal="center" vertical="center" wrapText="1"/>
    </xf>
    <xf numFmtId="0" fontId="4" fillId="2" borderId="0" xfId="0" applyFont="1" applyFill="1" applyAlignment="1">
      <alignment horizontal="left" vertical="center" wrapText="1"/>
    </xf>
    <xf numFmtId="0" fontId="5" fillId="2" borderId="0" xfId="0" applyFont="1" applyFill="1" applyAlignment="1">
      <alignment horizontal="left" vertical="top"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4998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429260</xdr:colOff>
      <xdr:row>1</xdr:row>
      <xdr:rowOff>915932</xdr:rowOff>
    </xdr:to>
    <xdr:pic>
      <xdr:nvPicPr>
        <xdr:cNvPr id="2" name="Resim 1" descr="https://panel.gelisim.edu.tr/assets/2022/resimler/kim/gelisim-universitesi-logo-3-11_7cd30541ed44493fbd5a5e1ad397644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52520" cy="126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85" zoomScaleNormal="85"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21</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52</v>
      </c>
      <c r="C8" s="11" t="s">
        <v>101</v>
      </c>
      <c r="D8" s="16">
        <v>86.162599999999998</v>
      </c>
      <c r="E8" s="10">
        <f t="shared" ref="E8:E14" si="0">D8*0.3</f>
        <v>25.848779999999998</v>
      </c>
      <c r="F8" s="16">
        <v>92.76</v>
      </c>
      <c r="G8" s="16">
        <f t="shared" ref="G8:G14" si="1">F8*0.3</f>
        <v>27.827999999999999</v>
      </c>
      <c r="H8" s="16">
        <v>78.75</v>
      </c>
      <c r="I8" s="16">
        <f t="shared" ref="I8:I14" si="2">H8*0.1</f>
        <v>7.875</v>
      </c>
      <c r="J8" s="18">
        <v>46</v>
      </c>
      <c r="K8" s="19">
        <f>J8*0.3</f>
        <v>13.799999999999999</v>
      </c>
      <c r="L8" s="19">
        <f>E8+G8+I8+K8</f>
        <v>75.351779999999991</v>
      </c>
      <c r="M8" s="17" t="s">
        <v>20</v>
      </c>
    </row>
    <row r="9" spans="1:14" ht="15.6" customHeight="1" x14ac:dyDescent="0.3">
      <c r="A9" s="10">
        <v>2</v>
      </c>
      <c r="B9" s="11" t="s">
        <v>102</v>
      </c>
      <c r="C9" s="11" t="s">
        <v>103</v>
      </c>
      <c r="D9" s="16">
        <v>81.268780000000007</v>
      </c>
      <c r="E9" s="10">
        <f t="shared" si="0"/>
        <v>24.380634000000001</v>
      </c>
      <c r="F9" s="16">
        <v>98.5</v>
      </c>
      <c r="G9" s="16">
        <f t="shared" si="1"/>
        <v>29.549999999999997</v>
      </c>
      <c r="H9" s="16">
        <v>71.25</v>
      </c>
      <c r="I9" s="16">
        <f t="shared" si="2"/>
        <v>7.125</v>
      </c>
      <c r="J9" s="18">
        <v>42</v>
      </c>
      <c r="K9" s="19">
        <f>J9*0.3</f>
        <v>12.6</v>
      </c>
      <c r="L9" s="19">
        <f>E9+G9+I9+K9</f>
        <v>73.655633999999992</v>
      </c>
      <c r="M9" s="17" t="s">
        <v>20</v>
      </c>
    </row>
    <row r="10" spans="1:14" ht="15.6" customHeight="1" x14ac:dyDescent="0.3">
      <c r="A10" s="10">
        <v>3</v>
      </c>
      <c r="B10" s="11" t="s">
        <v>59</v>
      </c>
      <c r="C10" s="11" t="s">
        <v>48</v>
      </c>
      <c r="D10" s="16">
        <v>74.612790000000004</v>
      </c>
      <c r="E10" s="10">
        <f t="shared" si="0"/>
        <v>22.383837</v>
      </c>
      <c r="F10" s="16">
        <v>77.83</v>
      </c>
      <c r="G10" s="16">
        <f t="shared" si="1"/>
        <v>23.349</v>
      </c>
      <c r="H10" s="16">
        <v>51.25</v>
      </c>
      <c r="I10" s="16">
        <f t="shared" si="2"/>
        <v>5.125</v>
      </c>
      <c r="J10" s="18">
        <v>58</v>
      </c>
      <c r="K10" s="19">
        <f>J10*0.3</f>
        <v>17.399999999999999</v>
      </c>
      <c r="L10" s="19">
        <f>E10+G10+I10+K10</f>
        <v>68.257836999999995</v>
      </c>
      <c r="M10" s="17" t="s">
        <v>22</v>
      </c>
    </row>
    <row r="11" spans="1:14" ht="15.6" customHeight="1" x14ac:dyDescent="0.3">
      <c r="A11" s="10">
        <v>4</v>
      </c>
      <c r="B11" s="11" t="s">
        <v>104</v>
      </c>
      <c r="C11" s="11" t="s">
        <v>34</v>
      </c>
      <c r="D11" s="16">
        <v>72.515439999999998</v>
      </c>
      <c r="E11" s="10">
        <f t="shared" si="0"/>
        <v>21.754631999999997</v>
      </c>
      <c r="F11" s="16">
        <v>83.9</v>
      </c>
      <c r="G11" s="16">
        <f t="shared" si="1"/>
        <v>25.17</v>
      </c>
      <c r="H11" s="16">
        <v>73.75</v>
      </c>
      <c r="I11" s="16">
        <f t="shared" si="2"/>
        <v>7.375</v>
      </c>
      <c r="J11" s="18">
        <v>44</v>
      </c>
      <c r="K11" s="19">
        <f>J11*0.3</f>
        <v>13.2</v>
      </c>
      <c r="L11" s="19">
        <f>E11+G11+I11+K11</f>
        <v>67.499632000000005</v>
      </c>
      <c r="M11" s="17" t="s">
        <v>22</v>
      </c>
    </row>
    <row r="12" spans="1:14" ht="15.6" customHeight="1" x14ac:dyDescent="0.3">
      <c r="A12" s="10">
        <v>5</v>
      </c>
      <c r="B12" s="11" t="s">
        <v>105</v>
      </c>
      <c r="C12" s="11" t="s">
        <v>77</v>
      </c>
      <c r="D12" s="16">
        <v>71.248289999999997</v>
      </c>
      <c r="E12" s="10">
        <f t="shared" si="0"/>
        <v>21.374486999999998</v>
      </c>
      <c r="F12" s="16">
        <v>83.43</v>
      </c>
      <c r="G12" s="16">
        <f t="shared" si="1"/>
        <v>25.029</v>
      </c>
      <c r="H12" s="16">
        <v>66.25</v>
      </c>
      <c r="I12" s="16">
        <f t="shared" si="2"/>
        <v>6.625</v>
      </c>
      <c r="J12" s="18">
        <v>40</v>
      </c>
      <c r="K12" s="19">
        <f>J12*0.3</f>
        <v>12</v>
      </c>
      <c r="L12" s="19">
        <f>E12+G12+I12+K12</f>
        <v>65.028486999999998</v>
      </c>
      <c r="M12" s="17" t="s">
        <v>14</v>
      </c>
    </row>
    <row r="13" spans="1:14" ht="15.6" customHeight="1" x14ac:dyDescent="0.3">
      <c r="A13" s="10">
        <v>6</v>
      </c>
      <c r="B13" s="11" t="s">
        <v>56</v>
      </c>
      <c r="C13" s="11" t="s">
        <v>73</v>
      </c>
      <c r="D13" s="16">
        <v>86.233999999999995</v>
      </c>
      <c r="E13" s="10">
        <f t="shared" si="0"/>
        <v>25.870199999999997</v>
      </c>
      <c r="F13" s="16">
        <v>88.56</v>
      </c>
      <c r="G13" s="16">
        <f t="shared" si="1"/>
        <v>26.568000000000001</v>
      </c>
      <c r="H13" s="16">
        <v>93.75</v>
      </c>
      <c r="I13" s="16">
        <f t="shared" si="2"/>
        <v>9.375</v>
      </c>
      <c r="J13" s="20" t="s">
        <v>15</v>
      </c>
      <c r="K13" s="21"/>
      <c r="L13" s="21"/>
      <c r="M13" s="22"/>
    </row>
    <row r="14" spans="1:14" ht="15.6" customHeight="1" x14ac:dyDescent="0.3">
      <c r="A14" s="10">
        <v>7</v>
      </c>
      <c r="B14" s="11" t="s">
        <v>51</v>
      </c>
      <c r="C14" s="11" t="s">
        <v>105</v>
      </c>
      <c r="D14" s="16">
        <v>80.143950000000004</v>
      </c>
      <c r="E14" s="10">
        <f t="shared" si="0"/>
        <v>24.043185000000001</v>
      </c>
      <c r="F14" s="16">
        <v>84.83</v>
      </c>
      <c r="G14" s="16">
        <f t="shared" si="1"/>
        <v>25.448999999999998</v>
      </c>
      <c r="H14" s="16">
        <v>72.5</v>
      </c>
      <c r="I14" s="16">
        <f t="shared" si="2"/>
        <v>7.25</v>
      </c>
      <c r="J14" s="20" t="s">
        <v>15</v>
      </c>
      <c r="K14" s="21"/>
      <c r="L14" s="21"/>
      <c r="M14" s="22"/>
    </row>
    <row r="15" spans="1:14" ht="15.6" customHeight="1" x14ac:dyDescent="0.3">
      <c r="A15" s="7"/>
      <c r="B15" s="8"/>
      <c r="C15" s="8"/>
      <c r="D15" s="8"/>
      <c r="E15" s="8"/>
      <c r="F15" s="8"/>
      <c r="G15" s="8"/>
      <c r="H15" s="6"/>
      <c r="I15" s="7"/>
    </row>
    <row r="16" spans="1:14" ht="15.6" customHeight="1" x14ac:dyDescent="0.3">
      <c r="A16" s="7"/>
      <c r="B16" s="8"/>
      <c r="C16" s="8"/>
      <c r="D16" s="8"/>
      <c r="E16" s="8"/>
      <c r="F16" s="8"/>
      <c r="G16" s="8"/>
      <c r="H16" s="6"/>
      <c r="I16" s="7"/>
    </row>
  </sheetData>
  <mergeCells count="6">
    <mergeCell ref="J13:M13"/>
    <mergeCell ref="J14:M14"/>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zoomScaleNormal="100"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1" width="9.109375" style="2"/>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19</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54</v>
      </c>
      <c r="C8" s="11" t="s">
        <v>44</v>
      </c>
      <c r="D8" s="10">
        <v>70.540289999999999</v>
      </c>
      <c r="E8" s="10">
        <f>D8*0.3</f>
        <v>21.162087</v>
      </c>
      <c r="F8" s="16">
        <v>95.1</v>
      </c>
      <c r="G8" s="16">
        <f>F8*0.3</f>
        <v>28.529999999999998</v>
      </c>
      <c r="H8" s="16">
        <v>70</v>
      </c>
      <c r="I8" s="16">
        <f>H8*0.1</f>
        <v>7</v>
      </c>
      <c r="J8" s="27" t="s">
        <v>15</v>
      </c>
      <c r="K8" s="28"/>
      <c r="L8" s="28"/>
      <c r="M8" s="29"/>
    </row>
    <row r="9" spans="1:14" ht="15.6" customHeight="1" x14ac:dyDescent="0.3">
      <c r="A9" s="10">
        <v>2</v>
      </c>
      <c r="B9" s="11" t="s">
        <v>55</v>
      </c>
      <c r="C9" s="11" t="s">
        <v>56</v>
      </c>
      <c r="D9" s="10">
        <v>76.076830000000001</v>
      </c>
      <c r="E9" s="10">
        <f>D9*0.3</f>
        <v>22.823049000000001</v>
      </c>
      <c r="F9" s="16">
        <v>83.9</v>
      </c>
      <c r="G9" s="16">
        <f>F9*0.3</f>
        <v>25.17</v>
      </c>
      <c r="H9" s="16">
        <v>50</v>
      </c>
      <c r="I9" s="16">
        <f>H9*0.1</f>
        <v>5</v>
      </c>
      <c r="J9" s="27" t="s">
        <v>15</v>
      </c>
      <c r="K9" s="28"/>
      <c r="L9" s="28"/>
      <c r="M9" s="29"/>
    </row>
    <row r="10" spans="1:14" ht="15.6" customHeight="1" x14ac:dyDescent="0.3">
      <c r="A10" s="7"/>
      <c r="B10" s="8"/>
      <c r="C10" s="8"/>
      <c r="D10" s="8"/>
      <c r="E10" s="8"/>
      <c r="F10" s="8"/>
      <c r="G10" s="8"/>
      <c r="H10" s="6"/>
      <c r="I10" s="7"/>
    </row>
    <row r="11" spans="1:14" ht="15.6" customHeight="1" x14ac:dyDescent="0.3">
      <c r="A11" s="7"/>
      <c r="B11" s="8"/>
      <c r="C11" s="8"/>
      <c r="D11" s="8"/>
      <c r="E11" s="8"/>
      <c r="F11" s="8"/>
      <c r="G11" s="8"/>
      <c r="H11" s="6"/>
      <c r="I11" s="7"/>
    </row>
  </sheetData>
  <mergeCells count="6">
    <mergeCell ref="J8:M8"/>
    <mergeCell ref="J9:M9"/>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zoomScaleNormal="100"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25</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47</v>
      </c>
      <c r="C8" s="11" t="s">
        <v>48</v>
      </c>
      <c r="D8" s="10">
        <v>83.954189999999997</v>
      </c>
      <c r="E8" s="10">
        <f>D8*0.3</f>
        <v>25.186256999999998</v>
      </c>
      <c r="F8" s="16">
        <v>85.53</v>
      </c>
      <c r="G8" s="16">
        <f>F8*0.3</f>
        <v>25.658999999999999</v>
      </c>
      <c r="H8" s="16">
        <v>57.5</v>
      </c>
      <c r="I8" s="16">
        <f>H8*0.1</f>
        <v>5.75</v>
      </c>
      <c r="J8" s="18">
        <v>80</v>
      </c>
      <c r="K8" s="19">
        <f>J8*0.3</f>
        <v>24</v>
      </c>
      <c r="L8" s="19">
        <f>E8+G8+I8+K8</f>
        <v>80.595257000000004</v>
      </c>
      <c r="M8" s="17" t="s">
        <v>20</v>
      </c>
    </row>
    <row r="9" spans="1:14" ht="15.6" customHeight="1" x14ac:dyDescent="0.3">
      <c r="A9" s="10">
        <v>3</v>
      </c>
      <c r="B9" s="11" t="s">
        <v>49</v>
      </c>
      <c r="C9" s="11" t="s">
        <v>50</v>
      </c>
      <c r="D9" s="10">
        <v>73.156970000000001</v>
      </c>
      <c r="E9" s="10">
        <f>D9*0.3</f>
        <v>21.947091</v>
      </c>
      <c r="F9" s="16">
        <v>80.63</v>
      </c>
      <c r="G9" s="16">
        <f>F9*0.3</f>
        <v>24.188999999999997</v>
      </c>
      <c r="H9" s="16">
        <v>60</v>
      </c>
      <c r="I9" s="16">
        <f>H9*0.1</f>
        <v>6</v>
      </c>
      <c r="J9" s="18">
        <v>45</v>
      </c>
      <c r="K9" s="19">
        <f>J9*0.3</f>
        <v>13.5</v>
      </c>
      <c r="L9" s="19">
        <f>E9+G9+I9+K9</f>
        <v>65.636090999999993</v>
      </c>
      <c r="M9" s="17" t="s">
        <v>22</v>
      </c>
    </row>
    <row r="10" spans="1:14" ht="15.6" customHeight="1" x14ac:dyDescent="0.3">
      <c r="A10" s="10">
        <v>2</v>
      </c>
      <c r="B10" s="11" t="s">
        <v>47</v>
      </c>
      <c r="C10" s="11" t="s">
        <v>51</v>
      </c>
      <c r="D10" s="10">
        <v>82.116749999999996</v>
      </c>
      <c r="E10" s="10">
        <f>D10*0.3</f>
        <v>24.635024999999999</v>
      </c>
      <c r="F10" s="16">
        <v>66.400000000000006</v>
      </c>
      <c r="G10" s="16">
        <f>F10*0.3</f>
        <v>19.920000000000002</v>
      </c>
      <c r="H10" s="16">
        <v>51.25</v>
      </c>
      <c r="I10" s="16">
        <f>H10*0.1</f>
        <v>5.125</v>
      </c>
      <c r="J10" s="18">
        <v>35</v>
      </c>
      <c r="K10" s="19">
        <f>J10*0.3</f>
        <v>10.5</v>
      </c>
      <c r="L10" s="19">
        <f>E10+G10+I10+K10</f>
        <v>60.180025000000001</v>
      </c>
      <c r="M10" s="17" t="s">
        <v>14</v>
      </c>
    </row>
    <row r="11" spans="1:14" ht="15.6" customHeight="1" x14ac:dyDescent="0.3">
      <c r="A11" s="10">
        <v>4</v>
      </c>
      <c r="B11" s="11" t="s">
        <v>52</v>
      </c>
      <c r="C11" s="11" t="s">
        <v>53</v>
      </c>
      <c r="D11" s="10">
        <v>70.582310000000007</v>
      </c>
      <c r="E11" s="10">
        <f>D11*0.3</f>
        <v>21.174693000000001</v>
      </c>
      <c r="F11" s="16">
        <v>71.760000000000005</v>
      </c>
      <c r="G11" s="16">
        <f>F11*0.3</f>
        <v>21.528000000000002</v>
      </c>
      <c r="H11" s="16">
        <v>61.25</v>
      </c>
      <c r="I11" s="16">
        <f>H11*0.1</f>
        <v>6.125</v>
      </c>
      <c r="J11" s="18">
        <v>20</v>
      </c>
      <c r="K11" s="19">
        <f>J11*0.3</f>
        <v>6</v>
      </c>
      <c r="L11" s="19">
        <f>E11+G11+I11+K11</f>
        <v>54.827693000000004</v>
      </c>
      <c r="M11" s="17" t="s">
        <v>14</v>
      </c>
    </row>
    <row r="12" spans="1:14" ht="15.6" customHeight="1" x14ac:dyDescent="0.3">
      <c r="A12" s="7"/>
      <c r="B12" s="8"/>
      <c r="C12" s="8"/>
      <c r="D12" s="8"/>
      <c r="E12" s="8"/>
      <c r="F12" s="8"/>
      <c r="G12" s="8"/>
      <c r="H12" s="6"/>
      <c r="I12" s="7"/>
    </row>
    <row r="13" spans="1:14" ht="15.6" customHeight="1" x14ac:dyDescent="0.3">
      <c r="A13" s="7"/>
      <c r="B13" s="8"/>
      <c r="C13" s="8"/>
      <c r="D13" s="8"/>
      <c r="E13" s="8"/>
      <c r="F13" s="8"/>
      <c r="G13" s="8"/>
      <c r="H13" s="6"/>
      <c r="I13" s="7"/>
    </row>
  </sheetData>
  <mergeCells count="4">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Normal="100" workbookViewId="0">
      <selection activeCell="B10" sqref="B10"/>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24</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99</v>
      </c>
      <c r="C8" s="11" t="s">
        <v>54</v>
      </c>
      <c r="D8" s="10">
        <v>71.621170000000006</v>
      </c>
      <c r="E8" s="10">
        <f>D8*0.3</f>
        <v>21.486351000000003</v>
      </c>
      <c r="F8" s="16">
        <v>85.76</v>
      </c>
      <c r="G8" s="16">
        <f>F8*0.3</f>
        <v>25.728000000000002</v>
      </c>
      <c r="H8" s="16">
        <v>76.25</v>
      </c>
      <c r="I8" s="16">
        <f>H8*0.1</f>
        <v>7.625</v>
      </c>
      <c r="J8" s="18">
        <v>67</v>
      </c>
      <c r="K8" s="19">
        <f>J8*0.3</f>
        <v>20.099999999999998</v>
      </c>
      <c r="L8" s="19">
        <f>E8+G8+I8+K8</f>
        <v>74.939351000000002</v>
      </c>
      <c r="M8" s="17" t="s">
        <v>20</v>
      </c>
    </row>
    <row r="9" spans="1:14" ht="15.6" customHeight="1" x14ac:dyDescent="0.3">
      <c r="A9" s="10">
        <v>2</v>
      </c>
      <c r="B9" s="11" t="s">
        <v>106</v>
      </c>
      <c r="C9" s="11" t="s">
        <v>80</v>
      </c>
      <c r="D9" s="10">
        <v>82.594080000000005</v>
      </c>
      <c r="E9" s="10">
        <f>D9*0.3</f>
        <v>24.778224000000002</v>
      </c>
      <c r="F9" s="16">
        <v>94.16</v>
      </c>
      <c r="G9" s="16">
        <f>F9*0.3</f>
        <v>28.247999999999998</v>
      </c>
      <c r="H9" s="16">
        <v>86.25</v>
      </c>
      <c r="I9" s="16">
        <f>H9*0.1</f>
        <v>8.625</v>
      </c>
      <c r="J9" s="18">
        <v>40</v>
      </c>
      <c r="K9" s="19">
        <f>J9*0.3</f>
        <v>12</v>
      </c>
      <c r="L9" s="19">
        <f>E9+G9+I9+K9</f>
        <v>73.651223999999999</v>
      </c>
      <c r="M9" s="17" t="s">
        <v>22</v>
      </c>
    </row>
    <row r="10" spans="1:14" ht="15.6" customHeight="1" x14ac:dyDescent="0.3">
      <c r="A10" s="10">
        <v>3</v>
      </c>
      <c r="B10" s="11" t="s">
        <v>100</v>
      </c>
      <c r="C10" s="11" t="s">
        <v>62</v>
      </c>
      <c r="D10" s="10">
        <v>79.179990000000004</v>
      </c>
      <c r="E10" s="10">
        <f>D10*0.3</f>
        <v>23.753997000000002</v>
      </c>
      <c r="F10" s="16">
        <v>85</v>
      </c>
      <c r="G10" s="16">
        <f>F10*0.3</f>
        <v>25.5</v>
      </c>
      <c r="H10" s="16">
        <v>57.5</v>
      </c>
      <c r="I10" s="16">
        <f>H10*0.1</f>
        <v>5.75</v>
      </c>
      <c r="J10" s="20" t="s">
        <v>15</v>
      </c>
      <c r="K10" s="21"/>
      <c r="L10" s="21"/>
      <c r="M10" s="22"/>
    </row>
    <row r="11" spans="1:14" ht="15.6" customHeight="1" x14ac:dyDescent="0.3">
      <c r="A11" s="7"/>
      <c r="B11" s="8"/>
      <c r="C11" s="8"/>
      <c r="D11" s="8"/>
      <c r="E11" s="8"/>
      <c r="F11" s="8"/>
      <c r="G11" s="8"/>
      <c r="H11" s="6"/>
      <c r="I11" s="7"/>
    </row>
    <row r="12" spans="1:14" ht="15.6" customHeight="1" x14ac:dyDescent="0.3">
      <c r="A12" s="7"/>
      <c r="B12" s="8"/>
      <c r="C12" s="8"/>
      <c r="D12" s="8"/>
      <c r="E12" s="8"/>
      <c r="F12" s="8"/>
      <c r="G12" s="8"/>
      <c r="H12" s="6"/>
      <c r="I12" s="7"/>
    </row>
  </sheetData>
  <mergeCells count="5">
    <mergeCell ref="J10:M10"/>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zoomScale="70" zoomScaleNormal="70" workbookViewId="0">
      <selection activeCell="B9" sqref="B9"/>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29</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98</v>
      </c>
      <c r="C8" s="11" t="s">
        <v>82</v>
      </c>
      <c r="D8" s="10">
        <v>72.434110000000004</v>
      </c>
      <c r="E8" s="10">
        <f>D8*0.3</f>
        <v>21.730233000000002</v>
      </c>
      <c r="F8" s="16">
        <v>92.76</v>
      </c>
      <c r="G8" s="16">
        <f>F8*0.3</f>
        <v>27.827999999999999</v>
      </c>
      <c r="H8" s="16">
        <v>78.75</v>
      </c>
      <c r="I8" s="16">
        <f>H8*0.1</f>
        <v>7.875</v>
      </c>
      <c r="J8" s="20" t="s">
        <v>15</v>
      </c>
      <c r="K8" s="21"/>
      <c r="L8" s="21"/>
      <c r="M8" s="22"/>
    </row>
    <row r="9" spans="1:14" ht="15.6" customHeight="1" x14ac:dyDescent="0.3">
      <c r="A9" s="7"/>
      <c r="B9" s="8"/>
      <c r="C9" s="8"/>
      <c r="D9" s="8"/>
      <c r="E9" s="8"/>
      <c r="F9" s="8"/>
      <c r="G9" s="8"/>
      <c r="H9" s="6"/>
      <c r="I9" s="7"/>
    </row>
    <row r="10" spans="1:14" ht="15.6" customHeight="1" x14ac:dyDescent="0.3">
      <c r="A10" s="7"/>
      <c r="B10" s="8"/>
      <c r="C10" s="8"/>
      <c r="D10" s="8"/>
      <c r="E10" s="8"/>
      <c r="F10" s="8"/>
      <c r="G10" s="8"/>
      <c r="H10" s="6"/>
      <c r="I10" s="7"/>
    </row>
  </sheetData>
  <mergeCells count="5">
    <mergeCell ref="J8:M8"/>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85" zoomScaleNormal="85"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30</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88</v>
      </c>
      <c r="C8" s="11" t="s">
        <v>89</v>
      </c>
      <c r="D8" s="16">
        <v>96.868719999999996</v>
      </c>
      <c r="E8" s="10">
        <f t="shared" ref="E8:E17" si="0">D8*0.3</f>
        <v>29.060615999999996</v>
      </c>
      <c r="F8" s="16">
        <v>96.5</v>
      </c>
      <c r="G8" s="16">
        <f t="shared" ref="G8:G17" si="1">F8*0.3</f>
        <v>28.95</v>
      </c>
      <c r="H8" s="16">
        <v>91.25</v>
      </c>
      <c r="I8" s="16">
        <f t="shared" ref="I8:I17" si="2">H8*0.1</f>
        <v>9.125</v>
      </c>
      <c r="J8" s="18">
        <v>86</v>
      </c>
      <c r="K8" s="19">
        <f t="shared" ref="K8:K17" si="3">J8*0.3</f>
        <v>25.8</v>
      </c>
      <c r="L8" s="19">
        <f t="shared" ref="L8:L17" si="4">E8+G8+I8+K8</f>
        <v>92.935615999999996</v>
      </c>
      <c r="M8" s="17" t="s">
        <v>20</v>
      </c>
    </row>
    <row r="9" spans="1:14" ht="15.6" customHeight="1" x14ac:dyDescent="0.3">
      <c r="A9" s="10">
        <v>2</v>
      </c>
      <c r="B9" s="11" t="s">
        <v>74</v>
      </c>
      <c r="C9" s="11" t="s">
        <v>34</v>
      </c>
      <c r="D9" s="16">
        <v>84.887829999999994</v>
      </c>
      <c r="E9" s="10">
        <f t="shared" si="0"/>
        <v>25.466348999999997</v>
      </c>
      <c r="F9" s="16">
        <v>98.13</v>
      </c>
      <c r="G9" s="16">
        <f t="shared" si="1"/>
        <v>29.438999999999997</v>
      </c>
      <c r="H9" s="16">
        <v>96.25</v>
      </c>
      <c r="I9" s="16">
        <f t="shared" si="2"/>
        <v>9.625</v>
      </c>
      <c r="J9" s="18">
        <v>68</v>
      </c>
      <c r="K9" s="19">
        <f t="shared" si="3"/>
        <v>20.399999999999999</v>
      </c>
      <c r="L9" s="19">
        <f t="shared" si="4"/>
        <v>84.930349000000007</v>
      </c>
      <c r="M9" s="17" t="s">
        <v>22</v>
      </c>
    </row>
    <row r="10" spans="1:14" ht="15.6" customHeight="1" x14ac:dyDescent="0.3">
      <c r="A10" s="10">
        <v>3</v>
      </c>
      <c r="B10" s="11" t="s">
        <v>90</v>
      </c>
      <c r="C10" s="11" t="s">
        <v>56</v>
      </c>
      <c r="D10" s="16">
        <v>83.285920000000004</v>
      </c>
      <c r="E10" s="10">
        <f t="shared" si="0"/>
        <v>24.985776000000001</v>
      </c>
      <c r="F10" s="16">
        <v>96.96</v>
      </c>
      <c r="G10" s="16">
        <f t="shared" si="1"/>
        <v>29.087999999999997</v>
      </c>
      <c r="H10" s="16">
        <v>93.75</v>
      </c>
      <c r="I10" s="16">
        <f t="shared" si="2"/>
        <v>9.375</v>
      </c>
      <c r="J10" s="18">
        <v>68</v>
      </c>
      <c r="K10" s="19">
        <f t="shared" si="3"/>
        <v>20.399999999999999</v>
      </c>
      <c r="L10" s="19">
        <f t="shared" si="4"/>
        <v>83.848775999999987</v>
      </c>
      <c r="M10" s="17" t="s">
        <v>14</v>
      </c>
    </row>
    <row r="11" spans="1:14" ht="15.6" customHeight="1" x14ac:dyDescent="0.3">
      <c r="A11" s="10">
        <v>4</v>
      </c>
      <c r="B11" s="11" t="s">
        <v>91</v>
      </c>
      <c r="C11" s="11" t="s">
        <v>92</v>
      </c>
      <c r="D11" s="16">
        <v>93.799909999999997</v>
      </c>
      <c r="E11" s="10">
        <f t="shared" si="0"/>
        <v>28.139972999999998</v>
      </c>
      <c r="F11" s="16">
        <v>84.36</v>
      </c>
      <c r="G11" s="16">
        <f t="shared" si="1"/>
        <v>25.308</v>
      </c>
      <c r="H11" s="16">
        <v>98.75</v>
      </c>
      <c r="I11" s="16">
        <f t="shared" si="2"/>
        <v>9.875</v>
      </c>
      <c r="J11" s="18">
        <v>67</v>
      </c>
      <c r="K11" s="19">
        <f t="shared" si="3"/>
        <v>20.099999999999998</v>
      </c>
      <c r="L11" s="19">
        <f t="shared" si="4"/>
        <v>83.422972999999999</v>
      </c>
      <c r="M11" s="17" t="s">
        <v>14</v>
      </c>
    </row>
    <row r="12" spans="1:14" ht="15.6" customHeight="1" x14ac:dyDescent="0.3">
      <c r="A12" s="10">
        <v>5</v>
      </c>
      <c r="B12" s="11" t="s">
        <v>93</v>
      </c>
      <c r="C12" s="11" t="s">
        <v>51</v>
      </c>
      <c r="D12" s="16">
        <v>87.323740000000001</v>
      </c>
      <c r="E12" s="10">
        <f t="shared" si="0"/>
        <v>26.197122</v>
      </c>
      <c r="F12" s="16">
        <v>91.36</v>
      </c>
      <c r="G12" s="16">
        <f t="shared" si="1"/>
        <v>27.407999999999998</v>
      </c>
      <c r="H12" s="16">
        <v>93.75</v>
      </c>
      <c r="I12" s="16">
        <f t="shared" si="2"/>
        <v>9.375</v>
      </c>
      <c r="J12" s="18">
        <v>66</v>
      </c>
      <c r="K12" s="19">
        <f t="shared" si="3"/>
        <v>19.8</v>
      </c>
      <c r="L12" s="19">
        <f t="shared" si="4"/>
        <v>82.780121999999992</v>
      </c>
      <c r="M12" s="17" t="s">
        <v>14</v>
      </c>
    </row>
    <row r="13" spans="1:14" ht="15.6" customHeight="1" x14ac:dyDescent="0.3">
      <c r="A13" s="10">
        <v>6</v>
      </c>
      <c r="B13" s="11" t="s">
        <v>47</v>
      </c>
      <c r="C13" s="11" t="s">
        <v>94</v>
      </c>
      <c r="D13" s="16">
        <v>83.793270000000007</v>
      </c>
      <c r="E13" s="10">
        <f t="shared" si="0"/>
        <v>25.137981</v>
      </c>
      <c r="F13" s="16">
        <v>89.5</v>
      </c>
      <c r="G13" s="16">
        <f t="shared" si="1"/>
        <v>26.849999999999998</v>
      </c>
      <c r="H13" s="16">
        <v>96.25</v>
      </c>
      <c r="I13" s="16">
        <f t="shared" si="2"/>
        <v>9.625</v>
      </c>
      <c r="J13" s="18">
        <v>70</v>
      </c>
      <c r="K13" s="19">
        <f t="shared" si="3"/>
        <v>21</v>
      </c>
      <c r="L13" s="19">
        <f t="shared" si="4"/>
        <v>82.612980999999991</v>
      </c>
      <c r="M13" s="17" t="s">
        <v>14</v>
      </c>
    </row>
    <row r="14" spans="1:14" ht="15.6" customHeight="1" x14ac:dyDescent="0.3">
      <c r="A14" s="10">
        <v>7</v>
      </c>
      <c r="B14" s="11" t="s">
        <v>95</v>
      </c>
      <c r="C14" s="11" t="s">
        <v>90</v>
      </c>
      <c r="D14" s="16">
        <v>90.736699999999999</v>
      </c>
      <c r="E14" s="10">
        <f t="shared" si="0"/>
        <v>27.22101</v>
      </c>
      <c r="F14" s="16">
        <v>79.7</v>
      </c>
      <c r="G14" s="16">
        <f t="shared" si="1"/>
        <v>23.91</v>
      </c>
      <c r="H14" s="16">
        <v>82.5</v>
      </c>
      <c r="I14" s="16">
        <f t="shared" si="2"/>
        <v>8.25</v>
      </c>
      <c r="J14" s="18">
        <v>69</v>
      </c>
      <c r="K14" s="19">
        <f t="shared" si="3"/>
        <v>20.7</v>
      </c>
      <c r="L14" s="19">
        <f t="shared" si="4"/>
        <v>80.081010000000006</v>
      </c>
      <c r="M14" s="17" t="s">
        <v>14</v>
      </c>
    </row>
    <row r="15" spans="1:14" ht="15.6" customHeight="1" x14ac:dyDescent="0.3">
      <c r="A15" s="10">
        <v>8</v>
      </c>
      <c r="B15" s="11" t="s">
        <v>33</v>
      </c>
      <c r="C15" s="11" t="s">
        <v>59</v>
      </c>
      <c r="D15" s="16">
        <v>95.533249999999995</v>
      </c>
      <c r="E15" s="10">
        <f t="shared" si="0"/>
        <v>28.659974999999999</v>
      </c>
      <c r="F15" s="16">
        <v>88.1</v>
      </c>
      <c r="G15" s="16">
        <f t="shared" si="1"/>
        <v>26.429999999999996</v>
      </c>
      <c r="H15" s="16">
        <v>78.75</v>
      </c>
      <c r="I15" s="16">
        <f t="shared" si="2"/>
        <v>7.875</v>
      </c>
      <c r="J15" s="18">
        <v>55</v>
      </c>
      <c r="K15" s="19">
        <f t="shared" si="3"/>
        <v>16.5</v>
      </c>
      <c r="L15" s="19">
        <f t="shared" si="4"/>
        <v>79.464974999999995</v>
      </c>
      <c r="M15" s="17" t="s">
        <v>14</v>
      </c>
    </row>
    <row r="16" spans="1:14" ht="15.6" customHeight="1" x14ac:dyDescent="0.3">
      <c r="A16" s="10">
        <v>9</v>
      </c>
      <c r="B16" s="11" t="s">
        <v>47</v>
      </c>
      <c r="C16" s="11" t="s">
        <v>77</v>
      </c>
      <c r="D16" s="16">
        <v>85.63297</v>
      </c>
      <c r="E16" s="10">
        <f t="shared" si="0"/>
        <v>25.689890999999999</v>
      </c>
      <c r="F16" s="16">
        <v>83.9</v>
      </c>
      <c r="G16" s="16">
        <f t="shared" si="1"/>
        <v>25.17</v>
      </c>
      <c r="H16" s="16">
        <v>92.5</v>
      </c>
      <c r="I16" s="16">
        <f t="shared" si="2"/>
        <v>9.25</v>
      </c>
      <c r="J16" s="18">
        <v>47</v>
      </c>
      <c r="K16" s="19">
        <f t="shared" si="3"/>
        <v>14.1</v>
      </c>
      <c r="L16" s="19">
        <f t="shared" si="4"/>
        <v>74.209890999999999</v>
      </c>
      <c r="M16" s="17" t="s">
        <v>14</v>
      </c>
    </row>
    <row r="17" spans="1:13" ht="15.6" customHeight="1" x14ac:dyDescent="0.3">
      <c r="A17" s="10">
        <v>10</v>
      </c>
      <c r="B17" s="11" t="s">
        <v>96</v>
      </c>
      <c r="C17" s="11" t="s">
        <v>97</v>
      </c>
      <c r="D17" s="16">
        <v>88.089100000000002</v>
      </c>
      <c r="E17" s="10">
        <f t="shared" si="0"/>
        <v>26.426729999999999</v>
      </c>
      <c r="F17" s="16">
        <v>80.86</v>
      </c>
      <c r="G17" s="16">
        <f t="shared" si="1"/>
        <v>24.257999999999999</v>
      </c>
      <c r="H17" s="16">
        <v>92.5</v>
      </c>
      <c r="I17" s="16">
        <f t="shared" si="2"/>
        <v>9.25</v>
      </c>
      <c r="J17" s="18">
        <v>46</v>
      </c>
      <c r="K17" s="19">
        <f t="shared" si="3"/>
        <v>13.799999999999999</v>
      </c>
      <c r="L17" s="19">
        <f t="shared" si="4"/>
        <v>73.734729999999999</v>
      </c>
      <c r="M17" s="17" t="s">
        <v>14</v>
      </c>
    </row>
    <row r="18" spans="1:13" ht="15.6" customHeight="1" x14ac:dyDescent="0.3">
      <c r="A18" s="7"/>
      <c r="B18" s="8"/>
      <c r="C18" s="8"/>
      <c r="D18" s="8"/>
      <c r="E18" s="8"/>
      <c r="F18" s="8"/>
      <c r="G18" s="8"/>
      <c r="H18" s="6"/>
      <c r="I18" s="7"/>
    </row>
    <row r="19" spans="1:13" ht="15.6" customHeight="1" x14ac:dyDescent="0.3">
      <c r="A19" s="7"/>
      <c r="B19" s="8"/>
      <c r="C19" s="8"/>
      <c r="D19" s="8"/>
      <c r="E19" s="8"/>
      <c r="F19" s="8"/>
      <c r="G19" s="8"/>
      <c r="H19" s="6"/>
      <c r="I19" s="7"/>
    </row>
  </sheetData>
  <mergeCells count="4">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85" zoomScaleNormal="85" workbookViewId="0">
      <selection activeCell="F14" sqref="F14"/>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28</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81</v>
      </c>
      <c r="C8" s="11" t="s">
        <v>73</v>
      </c>
      <c r="D8" s="16">
        <v>75.950289999999995</v>
      </c>
      <c r="E8" s="10">
        <f t="shared" ref="E8:E17" si="0">D8*0.3</f>
        <v>22.785086999999997</v>
      </c>
      <c r="F8" s="16">
        <v>96.25</v>
      </c>
      <c r="G8" s="16">
        <f t="shared" ref="G8:G17" si="1">F8*0.3</f>
        <v>28.875</v>
      </c>
      <c r="H8" s="16">
        <v>77.5</v>
      </c>
      <c r="I8" s="16">
        <f t="shared" ref="I8:I17" si="2">H8*0.1</f>
        <v>7.75</v>
      </c>
      <c r="J8" s="18">
        <v>84</v>
      </c>
      <c r="K8" s="19">
        <f t="shared" ref="K8:K15" si="3">J8*0.3</f>
        <v>25.2</v>
      </c>
      <c r="L8" s="19">
        <f t="shared" ref="L8:L15" si="4">E8+G8+I8+K8</f>
        <v>84.610086999999993</v>
      </c>
      <c r="M8" s="17" t="s">
        <v>20</v>
      </c>
    </row>
    <row r="9" spans="1:14" ht="15.6" customHeight="1" x14ac:dyDescent="0.3">
      <c r="A9" s="10">
        <v>2</v>
      </c>
      <c r="B9" s="11" t="s">
        <v>82</v>
      </c>
      <c r="C9" s="11" t="s">
        <v>78</v>
      </c>
      <c r="D9" s="16">
        <v>82.98133</v>
      </c>
      <c r="E9" s="10">
        <f t="shared" si="0"/>
        <v>24.894399</v>
      </c>
      <c r="F9" s="16">
        <v>87.75</v>
      </c>
      <c r="G9" s="16">
        <f t="shared" si="1"/>
        <v>26.324999999999999</v>
      </c>
      <c r="H9" s="16">
        <v>86.25</v>
      </c>
      <c r="I9" s="16">
        <f t="shared" si="2"/>
        <v>8.625</v>
      </c>
      <c r="J9" s="18">
        <v>79</v>
      </c>
      <c r="K9" s="19">
        <f t="shared" si="3"/>
        <v>23.7</v>
      </c>
      <c r="L9" s="19">
        <f t="shared" si="4"/>
        <v>83.544398999999999</v>
      </c>
      <c r="M9" s="17" t="s">
        <v>22</v>
      </c>
    </row>
    <row r="10" spans="1:14" ht="15.6" customHeight="1" x14ac:dyDescent="0.3">
      <c r="A10" s="10">
        <v>3</v>
      </c>
      <c r="B10" s="11" t="s">
        <v>56</v>
      </c>
      <c r="C10" s="11" t="s">
        <v>73</v>
      </c>
      <c r="D10" s="16">
        <v>82.117189999999994</v>
      </c>
      <c r="E10" s="10">
        <f t="shared" si="0"/>
        <v>24.635156999999996</v>
      </c>
      <c r="F10" s="16">
        <v>88.56</v>
      </c>
      <c r="G10" s="16">
        <f t="shared" si="1"/>
        <v>26.568000000000001</v>
      </c>
      <c r="H10" s="16">
        <v>77.5</v>
      </c>
      <c r="I10" s="16">
        <f t="shared" si="2"/>
        <v>7.75</v>
      </c>
      <c r="J10" s="18">
        <v>68</v>
      </c>
      <c r="K10" s="19">
        <f t="shared" si="3"/>
        <v>20.399999999999999</v>
      </c>
      <c r="L10" s="19">
        <f t="shared" si="4"/>
        <v>79.353156999999996</v>
      </c>
      <c r="M10" s="17" t="s">
        <v>14</v>
      </c>
    </row>
    <row r="11" spans="1:14" ht="15.6" customHeight="1" x14ac:dyDescent="0.3">
      <c r="A11" s="10">
        <v>4</v>
      </c>
      <c r="B11" s="11" t="s">
        <v>83</v>
      </c>
      <c r="C11" s="11" t="s">
        <v>43</v>
      </c>
      <c r="D11" s="16">
        <v>85.480710000000002</v>
      </c>
      <c r="E11" s="10">
        <f t="shared" si="0"/>
        <v>25.644213000000001</v>
      </c>
      <c r="F11" s="16">
        <v>77.989999999999995</v>
      </c>
      <c r="G11" s="16">
        <f t="shared" si="1"/>
        <v>23.396999999999998</v>
      </c>
      <c r="H11" s="16">
        <v>90</v>
      </c>
      <c r="I11" s="16">
        <f t="shared" si="2"/>
        <v>9</v>
      </c>
      <c r="J11" s="18">
        <v>60</v>
      </c>
      <c r="K11" s="19">
        <f t="shared" si="3"/>
        <v>18</v>
      </c>
      <c r="L11" s="19">
        <f t="shared" si="4"/>
        <v>76.041212999999999</v>
      </c>
      <c r="M11" s="17" t="s">
        <v>14</v>
      </c>
    </row>
    <row r="12" spans="1:14" ht="15.6" customHeight="1" x14ac:dyDescent="0.3">
      <c r="A12" s="10">
        <v>5</v>
      </c>
      <c r="B12" s="11" t="s">
        <v>51</v>
      </c>
      <c r="C12" s="11" t="s">
        <v>84</v>
      </c>
      <c r="D12" s="16">
        <v>82.213470000000001</v>
      </c>
      <c r="E12" s="10">
        <f t="shared" si="0"/>
        <v>24.664041000000001</v>
      </c>
      <c r="F12" s="16">
        <v>80.400000000000006</v>
      </c>
      <c r="G12" s="16">
        <f t="shared" si="1"/>
        <v>24.12</v>
      </c>
      <c r="H12" s="16">
        <v>72.5</v>
      </c>
      <c r="I12" s="16">
        <f t="shared" si="2"/>
        <v>7.25</v>
      </c>
      <c r="J12" s="18">
        <v>65</v>
      </c>
      <c r="K12" s="19">
        <f t="shared" si="3"/>
        <v>19.5</v>
      </c>
      <c r="L12" s="19">
        <f t="shared" si="4"/>
        <v>75.534041000000002</v>
      </c>
      <c r="M12" s="17" t="s">
        <v>14</v>
      </c>
    </row>
    <row r="13" spans="1:14" ht="15.6" customHeight="1" x14ac:dyDescent="0.3">
      <c r="A13" s="10">
        <v>6</v>
      </c>
      <c r="B13" s="11" t="s">
        <v>85</v>
      </c>
      <c r="C13" s="11" t="s">
        <v>58</v>
      </c>
      <c r="D13" s="16">
        <v>79.325649999999996</v>
      </c>
      <c r="E13" s="10">
        <f t="shared" si="0"/>
        <v>23.797694999999997</v>
      </c>
      <c r="F13" s="16">
        <v>80.63</v>
      </c>
      <c r="G13" s="16">
        <f t="shared" si="1"/>
        <v>24.188999999999997</v>
      </c>
      <c r="H13" s="16">
        <v>85</v>
      </c>
      <c r="I13" s="16">
        <f t="shared" si="2"/>
        <v>8.5</v>
      </c>
      <c r="J13" s="18">
        <v>51</v>
      </c>
      <c r="K13" s="19">
        <f t="shared" si="3"/>
        <v>15.299999999999999</v>
      </c>
      <c r="L13" s="19">
        <f t="shared" si="4"/>
        <v>71.786694999999995</v>
      </c>
      <c r="M13" s="17" t="s">
        <v>14</v>
      </c>
    </row>
    <row r="14" spans="1:14" ht="15.6" customHeight="1" x14ac:dyDescent="0.3">
      <c r="A14" s="10">
        <v>7</v>
      </c>
      <c r="B14" s="11" t="s">
        <v>86</v>
      </c>
      <c r="C14" s="11" t="s">
        <v>87</v>
      </c>
      <c r="D14" s="16">
        <v>79.163659999999993</v>
      </c>
      <c r="E14" s="10">
        <f t="shared" si="0"/>
        <v>23.749097999999996</v>
      </c>
      <c r="F14" s="16">
        <v>72.459999999999994</v>
      </c>
      <c r="G14" s="16">
        <f t="shared" si="1"/>
        <v>21.737999999999996</v>
      </c>
      <c r="H14" s="16">
        <v>83.75</v>
      </c>
      <c r="I14" s="16">
        <f t="shared" si="2"/>
        <v>8.375</v>
      </c>
      <c r="J14" s="18">
        <v>45</v>
      </c>
      <c r="K14" s="19">
        <f t="shared" si="3"/>
        <v>13.5</v>
      </c>
      <c r="L14" s="19">
        <f t="shared" si="4"/>
        <v>67.362097999999989</v>
      </c>
      <c r="M14" s="17" t="s">
        <v>14</v>
      </c>
    </row>
    <row r="15" spans="1:14" ht="15.6" customHeight="1" x14ac:dyDescent="0.3">
      <c r="A15" s="10">
        <v>8</v>
      </c>
      <c r="B15" s="11" t="s">
        <v>38</v>
      </c>
      <c r="C15" s="11" t="s">
        <v>62</v>
      </c>
      <c r="D15" s="16">
        <v>77.725899999999996</v>
      </c>
      <c r="E15" s="10">
        <f t="shared" si="0"/>
        <v>23.317769999999999</v>
      </c>
      <c r="F15" s="16">
        <v>86.93</v>
      </c>
      <c r="G15" s="16">
        <f t="shared" si="1"/>
        <v>26.079000000000001</v>
      </c>
      <c r="H15" s="16">
        <v>62.5</v>
      </c>
      <c r="I15" s="16">
        <f t="shared" si="2"/>
        <v>6.25</v>
      </c>
      <c r="J15" s="18">
        <v>26</v>
      </c>
      <c r="K15" s="19">
        <f t="shared" si="3"/>
        <v>7.8</v>
      </c>
      <c r="L15" s="19">
        <f t="shared" si="4"/>
        <v>63.446770000000001</v>
      </c>
      <c r="M15" s="17" t="s">
        <v>14</v>
      </c>
    </row>
    <row r="16" spans="1:14" ht="15.6" customHeight="1" x14ac:dyDescent="0.3">
      <c r="A16" s="10">
        <v>9</v>
      </c>
      <c r="B16" s="11" t="s">
        <v>47</v>
      </c>
      <c r="C16" s="11" t="s">
        <v>69</v>
      </c>
      <c r="D16" s="16">
        <v>81.778729999999996</v>
      </c>
      <c r="E16" s="10">
        <f t="shared" si="0"/>
        <v>24.533618999999998</v>
      </c>
      <c r="F16" s="16">
        <v>82.96</v>
      </c>
      <c r="G16" s="16">
        <f t="shared" si="1"/>
        <v>24.887999999999998</v>
      </c>
      <c r="H16" s="16">
        <v>62.5</v>
      </c>
      <c r="I16" s="16">
        <f t="shared" si="2"/>
        <v>6.25</v>
      </c>
      <c r="J16" s="20" t="s">
        <v>15</v>
      </c>
      <c r="K16" s="21"/>
      <c r="L16" s="21"/>
      <c r="M16" s="22"/>
    </row>
    <row r="17" spans="1:13" ht="15.6" customHeight="1" x14ac:dyDescent="0.3">
      <c r="A17" s="10">
        <v>10</v>
      </c>
      <c r="B17" s="11" t="s">
        <v>33</v>
      </c>
      <c r="C17" s="11" t="s">
        <v>51</v>
      </c>
      <c r="D17" s="16">
        <v>82.220619999999997</v>
      </c>
      <c r="E17" s="10">
        <f t="shared" si="0"/>
        <v>24.666186</v>
      </c>
      <c r="F17" s="16">
        <v>76.66</v>
      </c>
      <c r="G17" s="16">
        <f t="shared" si="1"/>
        <v>22.997999999999998</v>
      </c>
      <c r="H17" s="16">
        <v>60</v>
      </c>
      <c r="I17" s="16">
        <f t="shared" si="2"/>
        <v>6</v>
      </c>
      <c r="J17" s="20" t="s">
        <v>15</v>
      </c>
      <c r="K17" s="21"/>
      <c r="L17" s="21"/>
      <c r="M17" s="22"/>
    </row>
    <row r="18" spans="1:13" ht="15.6" customHeight="1" x14ac:dyDescent="0.3">
      <c r="A18" s="7"/>
      <c r="B18" s="8"/>
      <c r="C18" s="8"/>
      <c r="D18" s="8"/>
      <c r="E18" s="8"/>
      <c r="F18" s="8"/>
      <c r="G18" s="8"/>
      <c r="H18" s="6"/>
      <c r="I18" s="7"/>
    </row>
    <row r="19" spans="1:13" ht="15.6" customHeight="1" x14ac:dyDescent="0.3">
      <c r="A19" s="7"/>
      <c r="B19" s="8"/>
      <c r="C19" s="8"/>
      <c r="D19" s="8"/>
      <c r="E19" s="8"/>
      <c r="F19" s="8"/>
      <c r="G19" s="8"/>
      <c r="H19" s="6"/>
      <c r="I19" s="7"/>
    </row>
  </sheetData>
  <mergeCells count="6">
    <mergeCell ref="J17:M17"/>
    <mergeCell ref="J16:M16"/>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zoomScaleNormal="100"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18</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62</v>
      </c>
      <c r="C8" s="11" t="s">
        <v>77</v>
      </c>
      <c r="D8" s="10">
        <v>81.489789999999999</v>
      </c>
      <c r="E8" s="10">
        <f>D8*0.3</f>
        <v>24.446936999999998</v>
      </c>
      <c r="F8" s="16">
        <v>82.7</v>
      </c>
      <c r="G8" s="16">
        <f>F8*0.3</f>
        <v>24.81</v>
      </c>
      <c r="H8" s="16">
        <v>52.5</v>
      </c>
      <c r="I8" s="16">
        <f>H8*0.1</f>
        <v>5.25</v>
      </c>
      <c r="J8" s="18">
        <v>68</v>
      </c>
      <c r="K8" s="19">
        <f>J8*0.3</f>
        <v>20.399999999999999</v>
      </c>
      <c r="L8" s="19">
        <f>E8+G8+I8+K8</f>
        <v>74.906936999999999</v>
      </c>
      <c r="M8" s="17" t="s">
        <v>20</v>
      </c>
    </row>
    <row r="9" spans="1:14" ht="15.6" customHeight="1" x14ac:dyDescent="0.3">
      <c r="A9" s="7"/>
      <c r="B9" s="8"/>
      <c r="C9" s="8"/>
      <c r="D9" s="8"/>
      <c r="E9" s="8"/>
      <c r="F9" s="8"/>
      <c r="G9" s="8"/>
      <c r="H9" s="6"/>
      <c r="I9" s="7"/>
    </row>
    <row r="10" spans="1:14" ht="15.6" customHeight="1" x14ac:dyDescent="0.3">
      <c r="A10" s="7"/>
      <c r="B10" s="8"/>
      <c r="C10" s="8"/>
      <c r="D10" s="8"/>
      <c r="E10" s="8"/>
      <c r="F10" s="8"/>
      <c r="G10" s="8"/>
      <c r="H10" s="6"/>
      <c r="I10" s="7"/>
    </row>
  </sheetData>
  <mergeCells count="4">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Normal="100"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23</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31</v>
      </c>
      <c r="C8" s="11" t="s">
        <v>32</v>
      </c>
      <c r="D8" s="10">
        <v>83.567279999999997</v>
      </c>
      <c r="E8" s="10">
        <f t="shared" ref="E8:E17" si="0">D8*0.3</f>
        <v>25.070183999999998</v>
      </c>
      <c r="F8" s="16">
        <v>70.13</v>
      </c>
      <c r="G8" s="16">
        <f t="shared" ref="G8:G17" si="1">F8*0.3</f>
        <v>21.038999999999998</v>
      </c>
      <c r="H8" s="16">
        <v>78.75</v>
      </c>
      <c r="I8" s="16">
        <f t="shared" ref="I8:I17" si="2">H8*0.1</f>
        <v>7.875</v>
      </c>
      <c r="J8" s="18">
        <v>70</v>
      </c>
      <c r="K8" s="19">
        <f t="shared" ref="K8:K15" si="3">J8*0.3</f>
        <v>21</v>
      </c>
      <c r="L8" s="19">
        <f t="shared" ref="L8:L15" si="4">E8+G8+I8+K8</f>
        <v>74.984183999999999</v>
      </c>
      <c r="M8" s="17" t="s">
        <v>20</v>
      </c>
    </row>
    <row r="9" spans="1:14" ht="15.6" customHeight="1" x14ac:dyDescent="0.3">
      <c r="A9" s="10">
        <v>2</v>
      </c>
      <c r="B9" s="11" t="s">
        <v>33</v>
      </c>
      <c r="C9" s="11" t="s">
        <v>34</v>
      </c>
      <c r="D9" s="10">
        <v>75.792069999999995</v>
      </c>
      <c r="E9" s="10">
        <f t="shared" si="0"/>
        <v>22.737620999999997</v>
      </c>
      <c r="F9" s="16">
        <v>78.760000000000005</v>
      </c>
      <c r="G9" s="16">
        <f t="shared" si="1"/>
        <v>23.628</v>
      </c>
      <c r="H9" s="16">
        <v>82.5</v>
      </c>
      <c r="I9" s="16">
        <f t="shared" si="2"/>
        <v>8.25</v>
      </c>
      <c r="J9" s="18">
        <v>65</v>
      </c>
      <c r="K9" s="19">
        <f t="shared" si="3"/>
        <v>19.5</v>
      </c>
      <c r="L9" s="19">
        <f t="shared" si="4"/>
        <v>74.115621000000004</v>
      </c>
      <c r="M9" s="17" t="s">
        <v>22</v>
      </c>
    </row>
    <row r="10" spans="1:14" ht="15.6" customHeight="1" x14ac:dyDescent="0.3">
      <c r="A10" s="10">
        <v>3</v>
      </c>
      <c r="B10" s="11" t="s">
        <v>35</v>
      </c>
      <c r="C10" s="11" t="s">
        <v>36</v>
      </c>
      <c r="D10" s="10">
        <v>70.965860000000006</v>
      </c>
      <c r="E10" s="10">
        <f t="shared" si="0"/>
        <v>21.289758000000003</v>
      </c>
      <c r="F10" s="16">
        <v>56.83</v>
      </c>
      <c r="G10" s="16">
        <f t="shared" si="1"/>
        <v>17.048999999999999</v>
      </c>
      <c r="H10" s="16">
        <v>73.75</v>
      </c>
      <c r="I10" s="16">
        <f t="shared" si="2"/>
        <v>7.375</v>
      </c>
      <c r="J10" s="18">
        <v>60</v>
      </c>
      <c r="K10" s="19">
        <f t="shared" si="3"/>
        <v>18</v>
      </c>
      <c r="L10" s="19">
        <f t="shared" si="4"/>
        <v>63.713757999999999</v>
      </c>
      <c r="M10" s="17" t="s">
        <v>14</v>
      </c>
    </row>
    <row r="11" spans="1:14" ht="15.6" customHeight="1" x14ac:dyDescent="0.3">
      <c r="A11" s="10">
        <v>4</v>
      </c>
      <c r="B11" s="11" t="s">
        <v>37</v>
      </c>
      <c r="C11" s="11" t="s">
        <v>38</v>
      </c>
      <c r="D11" s="10">
        <v>74.641480000000001</v>
      </c>
      <c r="E11" s="10">
        <f t="shared" si="0"/>
        <v>22.392444000000001</v>
      </c>
      <c r="F11" s="16">
        <v>87.63</v>
      </c>
      <c r="G11" s="16">
        <f t="shared" si="1"/>
        <v>26.288999999999998</v>
      </c>
      <c r="H11" s="16">
        <v>82.5</v>
      </c>
      <c r="I11" s="16">
        <f t="shared" si="2"/>
        <v>8.25</v>
      </c>
      <c r="J11" s="18">
        <v>20</v>
      </c>
      <c r="K11" s="19">
        <f t="shared" si="3"/>
        <v>6</v>
      </c>
      <c r="L11" s="19">
        <f t="shared" si="4"/>
        <v>62.931443999999999</v>
      </c>
      <c r="M11" s="17" t="s">
        <v>14</v>
      </c>
    </row>
    <row r="12" spans="1:14" ht="15.6" customHeight="1" x14ac:dyDescent="0.3">
      <c r="A12" s="10">
        <v>5</v>
      </c>
      <c r="B12" s="11" t="s">
        <v>39</v>
      </c>
      <c r="C12" s="11" t="s">
        <v>40</v>
      </c>
      <c r="D12" s="10">
        <v>80.292580000000001</v>
      </c>
      <c r="E12" s="10">
        <f t="shared" si="0"/>
        <v>24.087774</v>
      </c>
      <c r="F12" s="16">
        <v>70.36</v>
      </c>
      <c r="G12" s="16">
        <f t="shared" si="1"/>
        <v>21.108000000000001</v>
      </c>
      <c r="H12" s="16">
        <v>83.75</v>
      </c>
      <c r="I12" s="16">
        <f t="shared" si="2"/>
        <v>8.375</v>
      </c>
      <c r="J12" s="18">
        <v>25</v>
      </c>
      <c r="K12" s="19">
        <f t="shared" si="3"/>
        <v>7.5</v>
      </c>
      <c r="L12" s="19">
        <f t="shared" si="4"/>
        <v>61.070774</v>
      </c>
      <c r="M12" s="17" t="s">
        <v>14</v>
      </c>
    </row>
    <row r="13" spans="1:14" ht="15.6" customHeight="1" x14ac:dyDescent="0.3">
      <c r="A13" s="10">
        <v>6</v>
      </c>
      <c r="B13" s="11" t="s">
        <v>41</v>
      </c>
      <c r="C13" s="11" t="s">
        <v>42</v>
      </c>
      <c r="D13" s="10">
        <v>75.163269999999997</v>
      </c>
      <c r="E13" s="10">
        <f t="shared" si="0"/>
        <v>22.548980999999998</v>
      </c>
      <c r="F13" s="16">
        <v>79.930000000000007</v>
      </c>
      <c r="G13" s="16">
        <f t="shared" si="1"/>
        <v>23.979000000000003</v>
      </c>
      <c r="H13" s="16">
        <v>72.5</v>
      </c>
      <c r="I13" s="16">
        <f t="shared" si="2"/>
        <v>7.25</v>
      </c>
      <c r="J13" s="18">
        <v>15</v>
      </c>
      <c r="K13" s="19">
        <f t="shared" si="3"/>
        <v>4.5</v>
      </c>
      <c r="L13" s="19">
        <f t="shared" si="4"/>
        <v>58.277980999999997</v>
      </c>
      <c r="M13" s="17" t="s">
        <v>14</v>
      </c>
    </row>
    <row r="14" spans="1:14" ht="15.6" customHeight="1" x14ac:dyDescent="0.3">
      <c r="A14" s="10">
        <v>7</v>
      </c>
      <c r="B14" s="11" t="s">
        <v>43</v>
      </c>
      <c r="C14" s="11" t="s">
        <v>44</v>
      </c>
      <c r="D14" s="10">
        <v>71.744579999999999</v>
      </c>
      <c r="E14" s="10">
        <f t="shared" si="0"/>
        <v>21.523374</v>
      </c>
      <c r="F14" s="16">
        <v>83.9</v>
      </c>
      <c r="G14" s="16">
        <f t="shared" si="1"/>
        <v>25.17</v>
      </c>
      <c r="H14" s="16">
        <v>88.75</v>
      </c>
      <c r="I14" s="16">
        <f t="shared" si="2"/>
        <v>8.875</v>
      </c>
      <c r="J14" s="18">
        <v>0</v>
      </c>
      <c r="K14" s="19">
        <f t="shared" si="3"/>
        <v>0</v>
      </c>
      <c r="L14" s="19">
        <f t="shared" si="4"/>
        <v>55.568374000000006</v>
      </c>
      <c r="M14" s="17" t="s">
        <v>14</v>
      </c>
    </row>
    <row r="15" spans="1:14" ht="15.6" customHeight="1" x14ac:dyDescent="0.3">
      <c r="A15" s="10">
        <v>8</v>
      </c>
      <c r="B15" s="11" t="s">
        <v>45</v>
      </c>
      <c r="C15" s="11" t="s">
        <v>35</v>
      </c>
      <c r="D15" s="10">
        <v>70.66216</v>
      </c>
      <c r="E15" s="10">
        <f t="shared" si="0"/>
        <v>21.198647999999999</v>
      </c>
      <c r="F15" s="16">
        <v>66.16</v>
      </c>
      <c r="G15" s="16">
        <f t="shared" si="1"/>
        <v>19.847999999999999</v>
      </c>
      <c r="H15" s="16">
        <v>78.75</v>
      </c>
      <c r="I15" s="16">
        <f t="shared" si="2"/>
        <v>7.875</v>
      </c>
      <c r="J15" s="18">
        <v>20</v>
      </c>
      <c r="K15" s="19">
        <f t="shared" si="3"/>
        <v>6</v>
      </c>
      <c r="L15" s="19">
        <f t="shared" si="4"/>
        <v>54.921647999999998</v>
      </c>
      <c r="M15" s="17" t="s">
        <v>14</v>
      </c>
    </row>
    <row r="16" spans="1:14" ht="15.6" customHeight="1" x14ac:dyDescent="0.3">
      <c r="A16" s="10">
        <v>9</v>
      </c>
      <c r="B16" s="11" t="s">
        <v>33</v>
      </c>
      <c r="C16" s="11" t="s">
        <v>46</v>
      </c>
      <c r="D16" s="10">
        <v>75.477109999999996</v>
      </c>
      <c r="E16" s="10">
        <f t="shared" si="0"/>
        <v>22.643132999999999</v>
      </c>
      <c r="F16" s="16">
        <v>82.73</v>
      </c>
      <c r="G16" s="16">
        <f t="shared" si="1"/>
        <v>24.818999999999999</v>
      </c>
      <c r="H16" s="16">
        <v>78.75</v>
      </c>
      <c r="I16" s="16">
        <f t="shared" si="2"/>
        <v>7.875</v>
      </c>
      <c r="J16" s="20" t="s">
        <v>15</v>
      </c>
      <c r="K16" s="21"/>
      <c r="L16" s="21"/>
      <c r="M16" s="22"/>
    </row>
    <row r="17" spans="1:13" ht="15.6" customHeight="1" x14ac:dyDescent="0.3">
      <c r="A17" s="10">
        <v>10</v>
      </c>
      <c r="B17" s="11" t="s">
        <v>31</v>
      </c>
      <c r="C17" s="11" t="s">
        <v>35</v>
      </c>
      <c r="D17" s="10">
        <v>72.419600000000003</v>
      </c>
      <c r="E17" s="10">
        <f t="shared" si="0"/>
        <v>21.72588</v>
      </c>
      <c r="F17" s="16">
        <v>69.900000000000006</v>
      </c>
      <c r="G17" s="16">
        <f t="shared" si="1"/>
        <v>20.970000000000002</v>
      </c>
      <c r="H17" s="16">
        <v>75</v>
      </c>
      <c r="I17" s="16">
        <f t="shared" si="2"/>
        <v>7.5</v>
      </c>
      <c r="J17" s="20" t="s">
        <v>15</v>
      </c>
      <c r="K17" s="21"/>
      <c r="L17" s="21"/>
      <c r="M17" s="22"/>
    </row>
    <row r="18" spans="1:13" ht="15.6" customHeight="1" x14ac:dyDescent="0.3">
      <c r="A18" s="7"/>
      <c r="B18" s="8"/>
      <c r="C18" s="8"/>
      <c r="D18" s="8"/>
      <c r="E18" s="8"/>
      <c r="F18" s="8"/>
      <c r="G18" s="8"/>
      <c r="H18" s="6"/>
      <c r="I18" s="7"/>
    </row>
  </sheetData>
  <mergeCells count="6">
    <mergeCell ref="J17:M17"/>
    <mergeCell ref="J16:M16"/>
    <mergeCell ref="A2:I2"/>
    <mergeCell ref="A3:I3"/>
    <mergeCell ref="A4:I4"/>
    <mergeCell ref="H5:I5"/>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Normal="100"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27</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67</v>
      </c>
      <c r="C8" s="11" t="s">
        <v>68</v>
      </c>
      <c r="D8" s="16">
        <v>83.31765</v>
      </c>
      <c r="E8" s="10">
        <f t="shared" ref="E8:E17" si="0">D8*0.3</f>
        <v>24.995294999999999</v>
      </c>
      <c r="F8" s="16">
        <v>93.93</v>
      </c>
      <c r="G8" s="16">
        <f t="shared" ref="G8:G17" si="1">F8*0.3</f>
        <v>28.179000000000002</v>
      </c>
      <c r="H8" s="16">
        <v>83.75</v>
      </c>
      <c r="I8" s="16">
        <f t="shared" ref="I8:I17" si="2">H8*0.1</f>
        <v>8.375</v>
      </c>
      <c r="J8" s="18">
        <v>82</v>
      </c>
      <c r="K8" s="19">
        <f t="shared" ref="K8:K16" si="3">J8*0.3</f>
        <v>24.599999999999998</v>
      </c>
      <c r="L8" s="19">
        <f t="shared" ref="L8:L16" si="4">E8+G8+I8+K8</f>
        <v>86.149294999999995</v>
      </c>
      <c r="M8" s="17" t="s">
        <v>20</v>
      </c>
    </row>
    <row r="9" spans="1:14" ht="15.6" customHeight="1" x14ac:dyDescent="0.3">
      <c r="A9" s="10">
        <v>2</v>
      </c>
      <c r="B9" s="11" t="s">
        <v>69</v>
      </c>
      <c r="C9" s="11" t="s">
        <v>70</v>
      </c>
      <c r="D9" s="16">
        <v>82.723820000000003</v>
      </c>
      <c r="E9" s="10">
        <f t="shared" si="0"/>
        <v>24.817146000000001</v>
      </c>
      <c r="F9" s="16">
        <v>83.66</v>
      </c>
      <c r="G9" s="16">
        <f t="shared" si="1"/>
        <v>25.097999999999999</v>
      </c>
      <c r="H9" s="16">
        <v>86.25</v>
      </c>
      <c r="I9" s="16">
        <f t="shared" si="2"/>
        <v>8.625</v>
      </c>
      <c r="J9" s="18">
        <v>87</v>
      </c>
      <c r="K9" s="19">
        <f t="shared" si="3"/>
        <v>26.099999999999998</v>
      </c>
      <c r="L9" s="19">
        <f t="shared" si="4"/>
        <v>84.640146000000001</v>
      </c>
      <c r="M9" s="17" t="s">
        <v>22</v>
      </c>
    </row>
    <row r="10" spans="1:14" ht="15.6" customHeight="1" x14ac:dyDescent="0.3">
      <c r="A10" s="10">
        <v>3</v>
      </c>
      <c r="B10" s="11" t="s">
        <v>48</v>
      </c>
      <c r="C10" s="11" t="s">
        <v>71</v>
      </c>
      <c r="D10" s="16">
        <v>84.150360000000006</v>
      </c>
      <c r="E10" s="10">
        <f t="shared" si="0"/>
        <v>25.245108000000002</v>
      </c>
      <c r="F10" s="16">
        <v>91.83</v>
      </c>
      <c r="G10" s="16">
        <f t="shared" si="1"/>
        <v>27.548999999999999</v>
      </c>
      <c r="H10" s="16">
        <v>68.75</v>
      </c>
      <c r="I10" s="16">
        <f t="shared" si="2"/>
        <v>6.875</v>
      </c>
      <c r="J10" s="18">
        <v>73</v>
      </c>
      <c r="K10" s="19">
        <f t="shared" si="3"/>
        <v>21.9</v>
      </c>
      <c r="L10" s="19">
        <f t="shared" si="4"/>
        <v>81.569108</v>
      </c>
      <c r="M10" s="17" t="s">
        <v>14</v>
      </c>
    </row>
    <row r="11" spans="1:14" ht="15.6" customHeight="1" x14ac:dyDescent="0.3">
      <c r="A11" s="10">
        <v>4</v>
      </c>
      <c r="B11" s="11" t="s">
        <v>72</v>
      </c>
      <c r="C11" s="11" t="s">
        <v>73</v>
      </c>
      <c r="D11" s="16">
        <v>77.838769999999997</v>
      </c>
      <c r="E11" s="10">
        <f t="shared" si="0"/>
        <v>23.351630999999998</v>
      </c>
      <c r="F11" s="16">
        <v>89.26</v>
      </c>
      <c r="G11" s="16">
        <f t="shared" si="1"/>
        <v>26.778000000000002</v>
      </c>
      <c r="H11" s="16">
        <v>80</v>
      </c>
      <c r="I11" s="16">
        <f t="shared" si="2"/>
        <v>8</v>
      </c>
      <c r="J11" s="18">
        <v>76</v>
      </c>
      <c r="K11" s="19">
        <f t="shared" si="3"/>
        <v>22.8</v>
      </c>
      <c r="L11" s="19">
        <f t="shared" si="4"/>
        <v>80.929631000000001</v>
      </c>
      <c r="M11" s="17" t="s">
        <v>14</v>
      </c>
    </row>
    <row r="12" spans="1:14" ht="15.6" customHeight="1" x14ac:dyDescent="0.3">
      <c r="A12" s="10">
        <v>5</v>
      </c>
      <c r="B12" s="11" t="s">
        <v>74</v>
      </c>
      <c r="C12" s="11" t="s">
        <v>75</v>
      </c>
      <c r="D12" s="16">
        <v>73.356359999999995</v>
      </c>
      <c r="E12" s="10">
        <f t="shared" si="0"/>
        <v>22.006907999999999</v>
      </c>
      <c r="F12" s="16">
        <v>95.1</v>
      </c>
      <c r="G12" s="16">
        <f t="shared" si="1"/>
        <v>28.529999999999998</v>
      </c>
      <c r="H12" s="16">
        <v>90</v>
      </c>
      <c r="I12" s="16">
        <f t="shared" si="2"/>
        <v>9</v>
      </c>
      <c r="J12" s="18">
        <v>69</v>
      </c>
      <c r="K12" s="19">
        <f t="shared" si="3"/>
        <v>20.7</v>
      </c>
      <c r="L12" s="19">
        <f t="shared" si="4"/>
        <v>80.236908</v>
      </c>
      <c r="M12" s="17" t="s">
        <v>14</v>
      </c>
    </row>
    <row r="13" spans="1:14" ht="15.6" customHeight="1" x14ac:dyDescent="0.3">
      <c r="A13" s="10">
        <v>6</v>
      </c>
      <c r="B13" s="11" t="s">
        <v>76</v>
      </c>
      <c r="C13" s="11" t="s">
        <v>77</v>
      </c>
      <c r="D13" s="16">
        <v>77.739289999999997</v>
      </c>
      <c r="E13" s="10">
        <f t="shared" si="0"/>
        <v>23.321786999999997</v>
      </c>
      <c r="F13" s="16">
        <v>87.75</v>
      </c>
      <c r="G13" s="16">
        <f t="shared" si="1"/>
        <v>26.324999999999999</v>
      </c>
      <c r="H13" s="16">
        <v>87.5</v>
      </c>
      <c r="I13" s="16">
        <f t="shared" si="2"/>
        <v>8.75</v>
      </c>
      <c r="J13" s="18">
        <v>70</v>
      </c>
      <c r="K13" s="19">
        <f t="shared" si="3"/>
        <v>21</v>
      </c>
      <c r="L13" s="19">
        <f t="shared" si="4"/>
        <v>79.396786999999989</v>
      </c>
      <c r="M13" s="17" t="s">
        <v>14</v>
      </c>
    </row>
    <row r="14" spans="1:14" ht="15.6" customHeight="1" x14ac:dyDescent="0.3">
      <c r="A14" s="10">
        <v>7</v>
      </c>
      <c r="B14" s="11" t="s">
        <v>49</v>
      </c>
      <c r="C14" s="11" t="s">
        <v>62</v>
      </c>
      <c r="D14" s="16">
        <v>74.730410000000006</v>
      </c>
      <c r="E14" s="10">
        <f t="shared" si="0"/>
        <v>22.419123000000003</v>
      </c>
      <c r="F14" s="16">
        <v>86.23</v>
      </c>
      <c r="G14" s="16">
        <f t="shared" si="1"/>
        <v>25.869</v>
      </c>
      <c r="H14" s="16">
        <v>85</v>
      </c>
      <c r="I14" s="16">
        <f t="shared" si="2"/>
        <v>8.5</v>
      </c>
      <c r="J14" s="18">
        <v>69</v>
      </c>
      <c r="K14" s="19">
        <f t="shared" si="3"/>
        <v>20.7</v>
      </c>
      <c r="L14" s="19">
        <f t="shared" si="4"/>
        <v>77.488123000000002</v>
      </c>
      <c r="M14" s="17" t="s">
        <v>14</v>
      </c>
    </row>
    <row r="15" spans="1:14" ht="15.6" customHeight="1" x14ac:dyDescent="0.3">
      <c r="A15" s="10">
        <v>8</v>
      </c>
      <c r="B15" s="11" t="s">
        <v>39</v>
      </c>
      <c r="C15" s="11" t="s">
        <v>78</v>
      </c>
      <c r="D15" s="16">
        <v>72.618459999999999</v>
      </c>
      <c r="E15" s="10">
        <f t="shared" si="0"/>
        <v>21.785537999999999</v>
      </c>
      <c r="F15" s="16">
        <v>83.43</v>
      </c>
      <c r="G15" s="16">
        <f t="shared" si="1"/>
        <v>25.029</v>
      </c>
      <c r="H15" s="16">
        <v>78.75</v>
      </c>
      <c r="I15" s="16">
        <f t="shared" si="2"/>
        <v>7.875</v>
      </c>
      <c r="J15" s="18">
        <v>69</v>
      </c>
      <c r="K15" s="19">
        <f t="shared" si="3"/>
        <v>20.7</v>
      </c>
      <c r="L15" s="19">
        <f t="shared" si="4"/>
        <v>75.389538000000002</v>
      </c>
      <c r="M15" s="17" t="s">
        <v>14</v>
      </c>
    </row>
    <row r="16" spans="1:14" ht="15.6" customHeight="1" x14ac:dyDescent="0.3">
      <c r="A16" s="10">
        <v>9</v>
      </c>
      <c r="B16" s="11" t="s">
        <v>76</v>
      </c>
      <c r="C16" s="11" t="s">
        <v>73</v>
      </c>
      <c r="D16" s="16">
        <v>76.802689999999998</v>
      </c>
      <c r="E16" s="10">
        <f t="shared" si="0"/>
        <v>23.040806999999997</v>
      </c>
      <c r="F16" s="16">
        <v>84.83</v>
      </c>
      <c r="G16" s="16">
        <f t="shared" si="1"/>
        <v>25.448999999999998</v>
      </c>
      <c r="H16" s="16">
        <v>90</v>
      </c>
      <c r="I16" s="16">
        <f t="shared" si="2"/>
        <v>9</v>
      </c>
      <c r="J16" s="18">
        <v>59</v>
      </c>
      <c r="K16" s="19">
        <f t="shared" si="3"/>
        <v>17.7</v>
      </c>
      <c r="L16" s="19">
        <f t="shared" si="4"/>
        <v>75.189807000000002</v>
      </c>
      <c r="M16" s="17" t="s">
        <v>14</v>
      </c>
    </row>
    <row r="17" spans="1:13" ht="15.6" customHeight="1" x14ac:dyDescent="0.3">
      <c r="A17" s="10">
        <v>10</v>
      </c>
      <c r="B17" s="11" t="s">
        <v>79</v>
      </c>
      <c r="C17" s="11" t="s">
        <v>80</v>
      </c>
      <c r="D17" s="16">
        <v>82.229969999999994</v>
      </c>
      <c r="E17" s="10">
        <f t="shared" si="0"/>
        <v>24.668990999999998</v>
      </c>
      <c r="F17" s="16">
        <v>81.33</v>
      </c>
      <c r="G17" s="16">
        <f t="shared" si="1"/>
        <v>24.398999999999997</v>
      </c>
      <c r="H17" s="16">
        <v>82.5</v>
      </c>
      <c r="I17" s="16">
        <f t="shared" si="2"/>
        <v>8.25</v>
      </c>
      <c r="J17" s="20" t="s">
        <v>15</v>
      </c>
      <c r="K17" s="21"/>
      <c r="L17" s="21"/>
      <c r="M17" s="22"/>
    </row>
    <row r="18" spans="1:13" ht="15.6" customHeight="1" x14ac:dyDescent="0.3">
      <c r="A18" s="7"/>
      <c r="B18" s="8"/>
      <c r="C18" s="8"/>
      <c r="D18" s="8"/>
      <c r="E18" s="8"/>
      <c r="F18" s="8"/>
      <c r="G18" s="8"/>
      <c r="H18" s="6"/>
      <c r="I18" s="7"/>
    </row>
  </sheetData>
  <mergeCells count="5">
    <mergeCell ref="A2:I2"/>
    <mergeCell ref="A3:I3"/>
    <mergeCell ref="A4:I4"/>
    <mergeCell ref="H5:I5"/>
    <mergeCell ref="J17:M17"/>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Normal="100" workbookViewId="0">
      <selection activeCell="A2" sqref="A2:I2"/>
    </sheetView>
  </sheetViews>
  <sheetFormatPr defaultColWidth="9.109375" defaultRowHeight="15" x14ac:dyDescent="0.25"/>
  <cols>
    <col min="1" max="1" width="6.88671875" style="2" customWidth="1"/>
    <col min="2" max="2" width="21" style="2" customWidth="1"/>
    <col min="3" max="3" width="19.109375" style="2" customWidth="1"/>
    <col min="4" max="4" width="17.88671875" style="9" customWidth="1"/>
    <col min="5" max="5" width="21.109375" style="9" customWidth="1"/>
    <col min="6" max="6" width="23.5546875" style="9" customWidth="1"/>
    <col min="7" max="7" width="24.33203125" style="9" customWidth="1"/>
    <col min="8" max="8" width="19.6640625" style="9" customWidth="1"/>
    <col min="9" max="9" width="33" style="2" customWidth="1"/>
    <col min="10" max="10" width="13.5546875" style="2" customWidth="1"/>
    <col min="11" max="11" width="11.109375" style="2" bestFit="1" customWidth="1"/>
    <col min="12" max="12" width="17.109375" style="2" customWidth="1"/>
    <col min="13" max="13" width="16.109375" style="2" customWidth="1"/>
    <col min="14" max="16384" width="9.109375" style="2"/>
  </cols>
  <sheetData>
    <row r="1" spans="1:14" ht="27.6" customHeight="1" x14ac:dyDescent="0.3">
      <c r="A1"/>
    </row>
    <row r="2" spans="1:14" ht="81" customHeight="1" x14ac:dyDescent="0.3">
      <c r="A2" s="23" t="s">
        <v>7</v>
      </c>
      <c r="B2" s="23"/>
      <c r="C2" s="23"/>
      <c r="D2" s="23"/>
      <c r="E2" s="23"/>
      <c r="F2" s="23"/>
      <c r="G2" s="23"/>
      <c r="H2" s="23"/>
      <c r="I2" s="23"/>
      <c r="N2" s="1"/>
    </row>
    <row r="3" spans="1:14" ht="26.4" customHeight="1" x14ac:dyDescent="0.25">
      <c r="A3" s="24" t="s">
        <v>17</v>
      </c>
      <c r="B3" s="24"/>
      <c r="C3" s="24"/>
      <c r="D3" s="24"/>
      <c r="E3" s="24"/>
      <c r="F3" s="24"/>
      <c r="G3" s="24"/>
      <c r="H3" s="24"/>
      <c r="I3" s="24"/>
    </row>
    <row r="4" spans="1:14" ht="55.8" customHeight="1" x14ac:dyDescent="0.25">
      <c r="A4" s="25" t="s">
        <v>26</v>
      </c>
      <c r="B4" s="25"/>
      <c r="C4" s="25"/>
      <c r="D4" s="25"/>
      <c r="E4" s="25"/>
      <c r="F4" s="25"/>
      <c r="G4" s="25"/>
      <c r="H4" s="25"/>
      <c r="I4" s="25"/>
    </row>
    <row r="5" spans="1:14" ht="15.6" customHeight="1" x14ac:dyDescent="0.3">
      <c r="A5" s="3"/>
      <c r="B5" s="3"/>
      <c r="C5" s="4"/>
      <c r="D5" s="4"/>
      <c r="E5" s="5"/>
      <c r="F5" s="6"/>
      <c r="G5" s="6"/>
      <c r="H5" s="26" t="s">
        <v>16</v>
      </c>
      <c r="I5" s="26"/>
    </row>
    <row r="6" spans="1:14" ht="15.6" customHeight="1" x14ac:dyDescent="0.3">
      <c r="A6" s="7"/>
      <c r="B6" s="8"/>
      <c r="C6" s="8"/>
      <c r="D6" s="8"/>
      <c r="E6" s="8"/>
      <c r="F6" s="8"/>
      <c r="G6" s="8"/>
      <c r="H6" s="6"/>
      <c r="I6" s="7"/>
    </row>
    <row r="7" spans="1:14" ht="85.2" customHeight="1" x14ac:dyDescent="0.25">
      <c r="A7" s="13" t="s">
        <v>0</v>
      </c>
      <c r="B7" s="14" t="s">
        <v>1</v>
      </c>
      <c r="C7" s="14" t="s">
        <v>2</v>
      </c>
      <c r="D7" s="15" t="s">
        <v>4</v>
      </c>
      <c r="E7" s="15" t="s">
        <v>13</v>
      </c>
      <c r="F7" s="15" t="s">
        <v>11</v>
      </c>
      <c r="G7" s="15" t="s">
        <v>12</v>
      </c>
      <c r="H7" s="15" t="s">
        <v>3</v>
      </c>
      <c r="I7" s="12" t="s">
        <v>10</v>
      </c>
      <c r="J7" s="12" t="s">
        <v>5</v>
      </c>
      <c r="K7" s="12" t="s">
        <v>9</v>
      </c>
      <c r="L7" s="12" t="s">
        <v>6</v>
      </c>
      <c r="M7" s="12" t="s">
        <v>8</v>
      </c>
    </row>
    <row r="8" spans="1:14" ht="15.6" customHeight="1" x14ac:dyDescent="0.3">
      <c r="A8" s="10">
        <v>1</v>
      </c>
      <c r="B8" s="11" t="s">
        <v>57</v>
      </c>
      <c r="C8" s="11" t="s">
        <v>58</v>
      </c>
      <c r="D8" s="16">
        <v>79.878399999999999</v>
      </c>
      <c r="E8" s="10">
        <f t="shared" ref="E8:E17" si="0">D8*0.3</f>
        <v>23.963519999999999</v>
      </c>
      <c r="F8" s="16">
        <v>89.26</v>
      </c>
      <c r="G8" s="16">
        <f t="shared" ref="G8:G17" si="1">F8*0.3</f>
        <v>26.778000000000002</v>
      </c>
      <c r="H8" s="16">
        <v>85</v>
      </c>
      <c r="I8" s="16">
        <f t="shared" ref="I8:I17" si="2">H8*0.1</f>
        <v>8.5</v>
      </c>
      <c r="J8" s="18">
        <v>70</v>
      </c>
      <c r="K8" s="19">
        <f t="shared" ref="K8:K16" si="3">J8*0.3</f>
        <v>21</v>
      </c>
      <c r="L8" s="19">
        <f t="shared" ref="L8:L16" si="4">E8+G8+I8+K8</f>
        <v>80.241520000000008</v>
      </c>
      <c r="M8" s="17" t="s">
        <v>20</v>
      </c>
    </row>
    <row r="9" spans="1:14" ht="15.6" customHeight="1" x14ac:dyDescent="0.3">
      <c r="A9" s="10">
        <v>2</v>
      </c>
      <c r="B9" s="11" t="s">
        <v>39</v>
      </c>
      <c r="C9" s="11" t="s">
        <v>49</v>
      </c>
      <c r="D9" s="16">
        <v>84.500990000000002</v>
      </c>
      <c r="E9" s="10">
        <f t="shared" si="0"/>
        <v>25.350297000000001</v>
      </c>
      <c r="F9" s="16">
        <v>96.5</v>
      </c>
      <c r="G9" s="16">
        <f t="shared" si="1"/>
        <v>28.95</v>
      </c>
      <c r="H9" s="16">
        <v>95</v>
      </c>
      <c r="I9" s="16">
        <f t="shared" si="2"/>
        <v>9.5</v>
      </c>
      <c r="J9" s="18">
        <v>50</v>
      </c>
      <c r="K9" s="19">
        <f t="shared" si="3"/>
        <v>15</v>
      </c>
      <c r="L9" s="19">
        <f t="shared" si="4"/>
        <v>78.800297</v>
      </c>
      <c r="M9" s="17" t="s">
        <v>22</v>
      </c>
    </row>
    <row r="10" spans="1:14" ht="15.6" customHeight="1" x14ac:dyDescent="0.3">
      <c r="A10" s="10">
        <v>3</v>
      </c>
      <c r="B10" s="11" t="s">
        <v>31</v>
      </c>
      <c r="C10" s="11" t="s">
        <v>59</v>
      </c>
      <c r="D10" s="16">
        <v>92.845960000000005</v>
      </c>
      <c r="E10" s="10">
        <f t="shared" si="0"/>
        <v>27.853788000000002</v>
      </c>
      <c r="F10" s="16">
        <v>86.46</v>
      </c>
      <c r="G10" s="16">
        <f t="shared" si="1"/>
        <v>25.937999999999999</v>
      </c>
      <c r="H10" s="16">
        <v>83.75</v>
      </c>
      <c r="I10" s="16">
        <f t="shared" si="2"/>
        <v>8.375</v>
      </c>
      <c r="J10" s="18">
        <v>53</v>
      </c>
      <c r="K10" s="19">
        <f t="shared" si="3"/>
        <v>15.899999999999999</v>
      </c>
      <c r="L10" s="19">
        <f t="shared" si="4"/>
        <v>78.066788000000003</v>
      </c>
      <c r="M10" s="17" t="s">
        <v>14</v>
      </c>
    </row>
    <row r="11" spans="1:14" ht="15.6" customHeight="1" x14ac:dyDescent="0.3">
      <c r="A11" s="10">
        <v>4</v>
      </c>
      <c r="B11" s="11" t="s">
        <v>47</v>
      </c>
      <c r="C11" s="11" t="s">
        <v>60</v>
      </c>
      <c r="D11" s="16">
        <v>83.0745</v>
      </c>
      <c r="E11" s="10">
        <f t="shared" si="0"/>
        <v>24.922349999999998</v>
      </c>
      <c r="F11" s="16">
        <v>91.13</v>
      </c>
      <c r="G11" s="16">
        <f t="shared" si="1"/>
        <v>27.338999999999999</v>
      </c>
      <c r="H11" s="16">
        <v>78.75</v>
      </c>
      <c r="I11" s="16">
        <f t="shared" si="2"/>
        <v>7.875</v>
      </c>
      <c r="J11" s="18">
        <v>45</v>
      </c>
      <c r="K11" s="19">
        <f t="shared" si="3"/>
        <v>13.5</v>
      </c>
      <c r="L11" s="19">
        <f t="shared" si="4"/>
        <v>73.636349999999993</v>
      </c>
      <c r="M11" s="17" t="s">
        <v>14</v>
      </c>
    </row>
    <row r="12" spans="1:14" ht="15.6" customHeight="1" x14ac:dyDescent="0.3">
      <c r="A12" s="10">
        <v>5</v>
      </c>
      <c r="B12" s="11" t="s">
        <v>61</v>
      </c>
      <c r="C12" s="11" t="s">
        <v>62</v>
      </c>
      <c r="D12" s="16">
        <v>86.275940000000006</v>
      </c>
      <c r="E12" s="10">
        <f t="shared" si="0"/>
        <v>25.882782000000002</v>
      </c>
      <c r="F12" s="16">
        <v>93.23</v>
      </c>
      <c r="G12" s="16">
        <f t="shared" si="1"/>
        <v>27.969000000000001</v>
      </c>
      <c r="H12" s="16">
        <v>73.75</v>
      </c>
      <c r="I12" s="16">
        <f t="shared" si="2"/>
        <v>7.375</v>
      </c>
      <c r="J12" s="18">
        <v>40</v>
      </c>
      <c r="K12" s="19">
        <f t="shared" si="3"/>
        <v>12</v>
      </c>
      <c r="L12" s="19">
        <f t="shared" si="4"/>
        <v>73.226782</v>
      </c>
      <c r="M12" s="17" t="s">
        <v>14</v>
      </c>
    </row>
    <row r="13" spans="1:14" ht="15.6" customHeight="1" x14ac:dyDescent="0.3">
      <c r="A13" s="10">
        <v>6</v>
      </c>
      <c r="B13" s="11" t="s">
        <v>51</v>
      </c>
      <c r="C13" s="11" t="s">
        <v>63</v>
      </c>
      <c r="D13" s="16">
        <v>77.934889999999996</v>
      </c>
      <c r="E13" s="10">
        <f t="shared" si="0"/>
        <v>23.380466999999999</v>
      </c>
      <c r="F13" s="16">
        <v>81.8</v>
      </c>
      <c r="G13" s="16">
        <f t="shared" si="1"/>
        <v>24.54</v>
      </c>
      <c r="H13" s="16">
        <v>75</v>
      </c>
      <c r="I13" s="16">
        <f t="shared" si="2"/>
        <v>7.5</v>
      </c>
      <c r="J13" s="18">
        <v>45</v>
      </c>
      <c r="K13" s="19">
        <f t="shared" si="3"/>
        <v>13.5</v>
      </c>
      <c r="L13" s="19">
        <f t="shared" si="4"/>
        <v>68.920467000000002</v>
      </c>
      <c r="M13" s="17" t="s">
        <v>14</v>
      </c>
    </row>
    <row r="14" spans="1:14" ht="15.6" customHeight="1" x14ac:dyDescent="0.3">
      <c r="A14" s="10">
        <v>7</v>
      </c>
      <c r="B14" s="11" t="s">
        <v>47</v>
      </c>
      <c r="C14" s="11" t="s">
        <v>38</v>
      </c>
      <c r="D14" s="16">
        <v>83.95872</v>
      </c>
      <c r="E14" s="10">
        <f t="shared" si="0"/>
        <v>25.187615999999998</v>
      </c>
      <c r="F14" s="16">
        <v>75.5</v>
      </c>
      <c r="G14" s="16">
        <f t="shared" si="1"/>
        <v>22.65</v>
      </c>
      <c r="H14" s="16">
        <v>71.25</v>
      </c>
      <c r="I14" s="16">
        <f t="shared" si="2"/>
        <v>7.125</v>
      </c>
      <c r="J14" s="18">
        <v>40</v>
      </c>
      <c r="K14" s="19">
        <f t="shared" si="3"/>
        <v>12</v>
      </c>
      <c r="L14" s="19">
        <f t="shared" si="4"/>
        <v>66.962615999999997</v>
      </c>
      <c r="M14" s="17" t="s">
        <v>14</v>
      </c>
    </row>
    <row r="15" spans="1:14" ht="15.6" customHeight="1" x14ac:dyDescent="0.3">
      <c r="A15" s="10">
        <v>8</v>
      </c>
      <c r="B15" s="11" t="s">
        <v>64</v>
      </c>
      <c r="C15" s="11" t="s">
        <v>65</v>
      </c>
      <c r="D15" s="16">
        <v>84.74427</v>
      </c>
      <c r="E15" s="10">
        <f t="shared" si="0"/>
        <v>25.423280999999999</v>
      </c>
      <c r="F15" s="16">
        <v>83.2</v>
      </c>
      <c r="G15" s="16">
        <f t="shared" si="1"/>
        <v>24.96</v>
      </c>
      <c r="H15" s="16">
        <v>75</v>
      </c>
      <c r="I15" s="16">
        <f t="shared" si="2"/>
        <v>7.5</v>
      </c>
      <c r="J15" s="18">
        <v>30</v>
      </c>
      <c r="K15" s="19">
        <f t="shared" si="3"/>
        <v>9</v>
      </c>
      <c r="L15" s="19">
        <f t="shared" si="4"/>
        <v>66.883280999999997</v>
      </c>
      <c r="M15" s="17" t="s">
        <v>14</v>
      </c>
    </row>
    <row r="16" spans="1:14" ht="15.6" customHeight="1" x14ac:dyDescent="0.3">
      <c r="A16" s="10">
        <v>9</v>
      </c>
      <c r="B16" s="11" t="s">
        <v>66</v>
      </c>
      <c r="C16" s="11" t="s">
        <v>62</v>
      </c>
      <c r="D16" s="16">
        <v>83.868120000000005</v>
      </c>
      <c r="E16" s="10">
        <f t="shared" si="0"/>
        <v>25.160436000000001</v>
      </c>
      <c r="F16" s="16">
        <v>76.2</v>
      </c>
      <c r="G16" s="16">
        <f t="shared" si="1"/>
        <v>22.86</v>
      </c>
      <c r="H16" s="16">
        <v>71.25</v>
      </c>
      <c r="I16" s="16">
        <f t="shared" si="2"/>
        <v>7.125</v>
      </c>
      <c r="J16" s="18">
        <v>38</v>
      </c>
      <c r="K16" s="19">
        <f t="shared" si="3"/>
        <v>11.4</v>
      </c>
      <c r="L16" s="19">
        <f t="shared" si="4"/>
        <v>66.545436000000009</v>
      </c>
      <c r="M16" s="17" t="s">
        <v>14</v>
      </c>
    </row>
    <row r="17" spans="1:13" ht="15.6" customHeight="1" x14ac:dyDescent="0.3">
      <c r="A17" s="10">
        <v>10</v>
      </c>
      <c r="B17" s="11" t="s">
        <v>51</v>
      </c>
      <c r="C17" s="11" t="s">
        <v>63</v>
      </c>
      <c r="D17" s="16">
        <v>84.46114</v>
      </c>
      <c r="E17" s="10">
        <f t="shared" si="0"/>
        <v>25.338342000000001</v>
      </c>
      <c r="F17" s="16">
        <v>89.03</v>
      </c>
      <c r="G17" s="16">
        <f t="shared" si="1"/>
        <v>26.709</v>
      </c>
      <c r="H17" s="16">
        <v>67.5</v>
      </c>
      <c r="I17" s="16">
        <f t="shared" si="2"/>
        <v>6.75</v>
      </c>
      <c r="J17" s="20" t="s">
        <v>15</v>
      </c>
      <c r="K17" s="21"/>
      <c r="L17" s="21"/>
      <c r="M17" s="22"/>
    </row>
    <row r="18" spans="1:13" ht="15.6" customHeight="1" x14ac:dyDescent="0.3">
      <c r="A18" s="7"/>
      <c r="B18" s="8"/>
      <c r="C18" s="8"/>
      <c r="D18" s="8"/>
      <c r="E18" s="8"/>
      <c r="F18" s="8"/>
      <c r="G18" s="8"/>
      <c r="H18" s="6"/>
      <c r="I18" s="7"/>
    </row>
    <row r="19" spans="1:13" ht="15.6" customHeight="1" x14ac:dyDescent="0.3">
      <c r="A19" s="7"/>
      <c r="B19" s="8"/>
      <c r="C19" s="8"/>
      <c r="D19" s="8"/>
      <c r="E19" s="8"/>
      <c r="F19" s="8"/>
      <c r="G19" s="8"/>
      <c r="H19" s="6"/>
      <c r="I19" s="7"/>
    </row>
  </sheetData>
  <mergeCells count="5">
    <mergeCell ref="A2:I2"/>
    <mergeCell ref="A3:I3"/>
    <mergeCell ref="A4:I4"/>
    <mergeCell ref="H5:I5"/>
    <mergeCell ref="J17:M17"/>
  </mergeCell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EKF</vt:lpstr>
      <vt:lpstr>HALKLA İLİŞKİLER VE TANITIM</vt:lpstr>
      <vt:lpstr>LOJİSTİK YÖNETİMİ</vt:lpstr>
      <vt:lpstr>PSİKOLOJİ</vt:lpstr>
      <vt:lpstr>RTS</vt:lpstr>
      <vt:lpstr>REKLAMCILIK</vt:lpstr>
      <vt:lpstr>SBVUİ</vt:lpstr>
      <vt:lpstr>SOSYOLOJİ</vt:lpstr>
      <vt:lpstr>TDE</vt:lpstr>
      <vt:lpstr>UTF</vt:lpstr>
      <vt:lpstr>YBS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zetekin</dc:creator>
  <cp:lastModifiedBy>katila</cp:lastModifiedBy>
  <cp:lastPrinted>2026-02-05T10:16:51Z</cp:lastPrinted>
  <dcterms:created xsi:type="dcterms:W3CDTF">2025-10-07T06:21:41Z</dcterms:created>
  <dcterms:modified xsi:type="dcterms:W3CDTF">2026-02-06T11:08:59Z</dcterms:modified>
</cp:coreProperties>
</file>